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40CDB3AC-C074-4D3F-BCCE-548AA32598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5" r:id="rId1"/>
    <sheet name="Pavilon H" sheetId="2" r:id="rId2"/>
    <sheet name="Pavilon I-G" sheetId="3" r:id="rId3"/>
    <sheet name="Pavilon K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" l="1"/>
  <c r="B7" i="5"/>
  <c r="H55" i="2"/>
  <c r="H54" i="2"/>
  <c r="H53" i="2"/>
  <c r="H51" i="2"/>
  <c r="H50" i="2"/>
  <c r="H49" i="2"/>
  <c r="H48" i="2"/>
  <c r="H47" i="2"/>
  <c r="H45" i="2"/>
  <c r="H44" i="2"/>
  <c r="H43" i="2"/>
  <c r="H41" i="2"/>
  <c r="H40" i="2"/>
  <c r="H38" i="2"/>
  <c r="H37" i="2"/>
  <c r="H36" i="2"/>
  <c r="H35" i="2"/>
  <c r="H33" i="2"/>
  <c r="H32" i="2"/>
  <c r="H31" i="2"/>
  <c r="H30" i="2"/>
  <c r="H28" i="2"/>
  <c r="H27" i="2"/>
  <c r="H25" i="2"/>
  <c r="H24" i="2"/>
  <c r="H23" i="2"/>
  <c r="H22" i="2"/>
  <c r="H20" i="2"/>
  <c r="H19" i="2"/>
  <c r="H17" i="2"/>
  <c r="H16" i="2"/>
  <c r="H15" i="2"/>
  <c r="H14" i="2"/>
  <c r="H13" i="2"/>
  <c r="H11" i="2"/>
  <c r="H10" i="2"/>
  <c r="H8" i="2"/>
  <c r="H7" i="2"/>
  <c r="H6" i="2"/>
  <c r="H5" i="2"/>
  <c r="H3" i="2"/>
  <c r="H2" i="2"/>
  <c r="H51" i="3"/>
  <c r="H50" i="3"/>
  <c r="H49" i="3"/>
  <c r="H48" i="3"/>
  <c r="H46" i="3"/>
  <c r="H45" i="3"/>
  <c r="H44" i="3"/>
  <c r="H43" i="3"/>
  <c r="H41" i="3"/>
  <c r="H39" i="3"/>
  <c r="H38" i="3"/>
  <c r="H37" i="3"/>
  <c r="H36" i="3"/>
  <c r="H35" i="3"/>
  <c r="H32" i="3"/>
  <c r="H31" i="3"/>
  <c r="H30" i="3"/>
  <c r="H29" i="3"/>
  <c r="H28" i="3"/>
  <c r="H24" i="3"/>
  <c r="H22" i="3"/>
  <c r="H20" i="3"/>
  <c r="H19" i="3"/>
  <c r="H17" i="3"/>
  <c r="H15" i="3"/>
  <c r="H14" i="3"/>
  <c r="H12" i="3"/>
  <c r="H10" i="3"/>
  <c r="H8" i="3"/>
  <c r="H7" i="3"/>
  <c r="H6" i="3"/>
  <c r="H4" i="3"/>
  <c r="H2" i="3"/>
  <c r="H3" i="4"/>
  <c r="H4" i="4"/>
  <c r="H5" i="4"/>
  <c r="H6" i="4"/>
  <c r="H7" i="4"/>
  <c r="H8" i="4"/>
  <c r="H79" i="4" s="1"/>
  <c r="B5" i="5" s="1"/>
  <c r="H10" i="4"/>
  <c r="H11" i="4"/>
  <c r="H12" i="4"/>
  <c r="H13" i="4"/>
  <c r="H14" i="4"/>
  <c r="H15" i="4"/>
  <c r="H16" i="4"/>
  <c r="H17" i="4"/>
  <c r="H19" i="4"/>
  <c r="H20" i="4"/>
  <c r="H21" i="4"/>
  <c r="H22" i="4"/>
  <c r="H23" i="4"/>
  <c r="H24" i="4"/>
  <c r="H25" i="4"/>
  <c r="H27" i="4"/>
  <c r="H28" i="4"/>
  <c r="H29" i="4"/>
  <c r="H30" i="4"/>
  <c r="H31" i="4"/>
  <c r="H32" i="4"/>
  <c r="H33" i="4"/>
  <c r="H35" i="4"/>
  <c r="H36" i="4"/>
  <c r="H37" i="4"/>
  <c r="H38" i="4"/>
  <c r="H39" i="4"/>
  <c r="H40" i="4"/>
  <c r="H41" i="4"/>
  <c r="H43" i="4"/>
  <c r="H44" i="4"/>
  <c r="H45" i="4"/>
  <c r="H46" i="4"/>
  <c r="H47" i="4"/>
  <c r="H48" i="4"/>
  <c r="H49" i="4"/>
  <c r="H50" i="4"/>
  <c r="H51" i="4"/>
  <c r="H53" i="4"/>
  <c r="H54" i="4"/>
  <c r="H55" i="4"/>
  <c r="H56" i="4"/>
  <c r="H57" i="4"/>
  <c r="H58" i="4"/>
  <c r="H59" i="4"/>
  <c r="H60" i="4"/>
  <c r="H61" i="4"/>
  <c r="H62" i="4"/>
  <c r="H63" i="4"/>
  <c r="H64" i="4"/>
  <c r="H66" i="4"/>
  <c r="H67" i="4"/>
  <c r="H68" i="4"/>
  <c r="H69" i="4"/>
  <c r="H70" i="4"/>
  <c r="H71" i="4"/>
  <c r="H72" i="4"/>
  <c r="H74" i="4"/>
  <c r="H75" i="4"/>
  <c r="H76" i="4"/>
  <c r="H77" i="4"/>
  <c r="H78" i="4"/>
  <c r="H2" i="4"/>
  <c r="H56" i="2" l="1"/>
  <c r="B3" i="5" s="1"/>
  <c r="H52" i="3"/>
  <c r="B4" i="5" s="1"/>
  <c r="B6" i="5" l="1"/>
</calcChain>
</file>

<file path=xl/sharedStrings.xml><?xml version="1.0" encoding="utf-8"?>
<sst xmlns="http://schemas.openxmlformats.org/spreadsheetml/2006/main" count="532" uniqueCount="198">
  <si>
    <t>Recepce u vchodu na H/K</t>
  </si>
  <si>
    <t>délka</t>
  </si>
  <si>
    <t>výška</t>
  </si>
  <si>
    <t>hloubka</t>
  </si>
  <si>
    <t>ks</t>
  </si>
  <si>
    <t>3.</t>
  </si>
  <si>
    <t>Kontejner - 4x zásuvka StrongMax 18</t>
  </si>
  <si>
    <t>H/K</t>
  </si>
  <si>
    <t>Pracovní stůl + recepce</t>
  </si>
  <si>
    <t>H2_Individuální tělocvična</t>
  </si>
  <si>
    <t>1.</t>
  </si>
  <si>
    <t>Pracovní stůl 1x průchodka</t>
  </si>
  <si>
    <t>2.</t>
  </si>
  <si>
    <t>Skříň pod tiskárnu - 2x zásuvka StrongMax 18</t>
  </si>
  <si>
    <t>605+kl</t>
  </si>
  <si>
    <t>600/700</t>
  </si>
  <si>
    <t>4.</t>
  </si>
  <si>
    <t>Polička</t>
  </si>
  <si>
    <t>5A.</t>
  </si>
  <si>
    <t>Úložná skříň na pomůcky - půda rovná</t>
  </si>
  <si>
    <t>6.</t>
  </si>
  <si>
    <t>Věšák nástěnný 1x police, 2x věšá velký, 1x věšák malý</t>
  </si>
  <si>
    <t>18+100</t>
  </si>
  <si>
    <t>7D.</t>
  </si>
  <si>
    <t>Zrcadlo podlepené bezpečnostní folii ve spodní a horní DTDL liště</t>
  </si>
  <si>
    <t>1700x1600</t>
  </si>
  <si>
    <t>H3_Individuální tělocvična</t>
  </si>
  <si>
    <t>Skříň pod tiskárnu - 2x zásuvka</t>
  </si>
  <si>
    <t>5B.</t>
  </si>
  <si>
    <t>Úložná skříň na pomůcky - zkosené boky</t>
  </si>
  <si>
    <t>7B.</t>
  </si>
  <si>
    <t>2760x1600</t>
  </si>
  <si>
    <t>8.</t>
  </si>
  <si>
    <t>Obkladový pás</t>
  </si>
  <si>
    <t>H4_Elektrofonatická stimulace - Klinika</t>
  </si>
  <si>
    <t>Pracovní stůl rohový 4x průchodka</t>
  </si>
  <si>
    <t>H4_7</t>
  </si>
  <si>
    <t>Pracovní stůl levý 1x průchodka</t>
  </si>
  <si>
    <t>H4_8</t>
  </si>
  <si>
    <t>Pracovní stůl 2x průchodka</t>
  </si>
  <si>
    <t>H5-H12_Individuální tělocvična</t>
  </si>
  <si>
    <t>5C.</t>
  </si>
  <si>
    <t>7A.</t>
  </si>
  <si>
    <t>2000x1600</t>
  </si>
  <si>
    <t>H13_Společná tělocvična</t>
  </si>
  <si>
    <t>H13_1</t>
  </si>
  <si>
    <t>Skříň na pomůcky u okna 1x dveře tip-on + zrcadlo, 6x police 
(dveře podlepené bezpečnostní folii)</t>
  </si>
  <si>
    <t>385+dv</t>
  </si>
  <si>
    <t>H13_2</t>
  </si>
  <si>
    <t>Stůl + kovová podnož</t>
  </si>
  <si>
    <t>H13_3</t>
  </si>
  <si>
    <t>Cvičná kuchyňská linka 5x dveře, 5x police, 3x zásuvka, 1x dřez, 1x baterie
2x skříň na pomůcky dveře Tip-on</t>
  </si>
  <si>
    <t>H13_4</t>
  </si>
  <si>
    <t>Pracovní stůl + police do výklenku + recepce</t>
  </si>
  <si>
    <t>H103_Velká tělocvična - 1.patro</t>
  </si>
  <si>
    <t>H103_1</t>
  </si>
  <si>
    <t>Šatní skříně 2x dveře žluté, 2x dveře bílé, 4x police, 4x zámeček</t>
  </si>
  <si>
    <t>H103_2</t>
  </si>
  <si>
    <t>Šatní skříně 2x dveře modré, 2x dveře bílé, 4x police, 4x zámeček</t>
  </si>
  <si>
    <t>H103_3</t>
  </si>
  <si>
    <t>Skříň na pomůcky 3x dveře (zrcadlo), 18x police, 1x záslep DTDL</t>
  </si>
  <si>
    <t>H103_4</t>
  </si>
  <si>
    <t>Skříň na pomůcky 3x dveře (zrcadlo), 1x pracovní stůl, 1x skřín výklop</t>
  </si>
  <si>
    <t>H103_5</t>
  </si>
  <si>
    <t>Policový obklad vzduchotechniky vlevo, vpravo, svíslé příčky</t>
  </si>
  <si>
    <t>H103_6</t>
  </si>
  <si>
    <t>Zrcadla na celé délce stěny + zrcadlo do výklenku
- zrcadlo podlepené bezpečnostní folii v masivním rámu lepeno na zeď</t>
  </si>
  <si>
    <t>zrcadlo nad zásuvkama</t>
  </si>
  <si>
    <t>Doprava</t>
  </si>
  <si>
    <t>Montáž</t>
  </si>
  <si>
    <t>Celkem bez DPH</t>
  </si>
  <si>
    <t>Ceny bez DPH / ks</t>
  </si>
  <si>
    <t>I5</t>
  </si>
  <si>
    <t>I6</t>
  </si>
  <si>
    <t>I9_Recepce - Vodoléčba</t>
  </si>
  <si>
    <t>3M</t>
  </si>
  <si>
    <t>Kontejner modrý - 4x zásuvka StrongMax 18</t>
  </si>
  <si>
    <t>6M</t>
  </si>
  <si>
    <t>Věšák nástěnný - modrý 1x police, 2x věšá velký, 1x věšák malý</t>
  </si>
  <si>
    <t>I9_1</t>
  </si>
  <si>
    <t>700/218</t>
  </si>
  <si>
    <t>I9_2</t>
  </si>
  <si>
    <t>750/320</t>
  </si>
  <si>
    <t>I9_3</t>
  </si>
  <si>
    <t>I11</t>
  </si>
  <si>
    <t>I12</t>
  </si>
  <si>
    <t>I15</t>
  </si>
  <si>
    <t>G1</t>
  </si>
  <si>
    <t>G5</t>
  </si>
  <si>
    <t>G9</t>
  </si>
  <si>
    <t>G13</t>
  </si>
  <si>
    <t xml:space="preserve">Pracovní stůl 1x průchodka </t>
  </si>
  <si>
    <t xml:space="preserve">Kontejner žlutý - 4x zásuvka StrongMax 18 </t>
  </si>
  <si>
    <t>Věšák nástěnný - žluty 1x police, 2x věšák velký, 1x věšák malý</t>
  </si>
  <si>
    <t>G13_1</t>
  </si>
  <si>
    <t>dle nákresu</t>
  </si>
  <si>
    <t>G13_2</t>
  </si>
  <si>
    <t>Konferenční stůl</t>
  </si>
  <si>
    <t>456-500</t>
  </si>
  <si>
    <t>G15</t>
  </si>
  <si>
    <t>G15_1(G1)</t>
  </si>
  <si>
    <t>Skříň šatní 2x dveře, 2x police nahoře, 1x šatní tyč, 1x police dole</t>
  </si>
  <si>
    <t>G15_2</t>
  </si>
  <si>
    <t>G15_3</t>
  </si>
  <si>
    <t>G16</t>
  </si>
  <si>
    <t>G16_1(G1)</t>
  </si>
  <si>
    <t>G16_2</t>
  </si>
  <si>
    <t>G16_3</t>
  </si>
  <si>
    <t>G18</t>
  </si>
  <si>
    <t>G18_1</t>
  </si>
  <si>
    <t>G18_2</t>
  </si>
  <si>
    <t>Pracovní stůl + recepce + kyvné dveře</t>
  </si>
  <si>
    <t>Kuchyňská linka 7x dveře, 12 police</t>
  </si>
  <si>
    <t>Skříň do výklenku 6x dveře + zámeček, 8x police, 1x nika otevřená</t>
  </si>
  <si>
    <t>Šatní skříň 2x dveře uzamykatelní, 1 box na čísté prádlo, 1 box na špinavé prádlo</t>
  </si>
  <si>
    <t>Kuchyňská linka 2x výklop, 1x nika, 1x šatní skříň, 3x zásuvka, dřez, baterie, praovní deska + zádová deska</t>
  </si>
  <si>
    <t>Kuchyňská linka 2x výklop, 1x nika, 3x zásuvka, dřez, baterie, pracovní deska + zádová deska</t>
  </si>
  <si>
    <t>Kuchyňská linka 4x výklop, 3x zásuvka, 3x skříň spodní, dřez, baterie, pracovní deska + zádová deska</t>
  </si>
  <si>
    <t>K006</t>
  </si>
  <si>
    <t>Obladový pás</t>
  </si>
  <si>
    <t>K007_Individuální tělocvična</t>
  </si>
  <si>
    <t>7C.</t>
  </si>
  <si>
    <t>2770x1300</t>
  </si>
  <si>
    <t>K008_Vyšetřovna lékař</t>
  </si>
  <si>
    <t>2B.</t>
  </si>
  <si>
    <t>3C.</t>
  </si>
  <si>
    <t>9.</t>
  </si>
  <si>
    <t>K8_1</t>
  </si>
  <si>
    <t>K8_2</t>
  </si>
  <si>
    <t>K009</t>
  </si>
  <si>
    <t>3B.</t>
  </si>
  <si>
    <t>K9_1</t>
  </si>
  <si>
    <t>dle okna</t>
  </si>
  <si>
    <t>K9_2</t>
  </si>
  <si>
    <t>dle stolu</t>
  </si>
  <si>
    <t>K9_3</t>
  </si>
  <si>
    <t>400+dv</t>
  </si>
  <si>
    <t>K9_5</t>
  </si>
  <si>
    <t>K010</t>
  </si>
  <si>
    <t>K10_1</t>
  </si>
  <si>
    <t>K10_3</t>
  </si>
  <si>
    <t>K10_4</t>
  </si>
  <si>
    <t>300+dv</t>
  </si>
  <si>
    <t>K10_5</t>
  </si>
  <si>
    <t>2400+obl</t>
  </si>
  <si>
    <t>543 dole
800 nahoře</t>
  </si>
  <si>
    <t>K011</t>
  </si>
  <si>
    <t>K11_1</t>
  </si>
  <si>
    <t>K11_2</t>
  </si>
  <si>
    <t>K11_3</t>
  </si>
  <si>
    <t>800+dv</t>
  </si>
  <si>
    <t>K11_4</t>
  </si>
  <si>
    <t>deska 1000x960
zrcadlo 960x920</t>
  </si>
  <si>
    <t>K012</t>
  </si>
  <si>
    <t>K12_1</t>
  </si>
  <si>
    <t>K12_2</t>
  </si>
  <si>
    <t>K12_3</t>
  </si>
  <si>
    <t>K12_4</t>
  </si>
  <si>
    <t>K12_5</t>
  </si>
  <si>
    <t>K12_6</t>
  </si>
  <si>
    <t>K12_7</t>
  </si>
  <si>
    <t>600/320+dv</t>
  </si>
  <si>
    <t>K12_8</t>
  </si>
  <si>
    <t>K12_9</t>
  </si>
  <si>
    <t>dle 
výklenku</t>
  </si>
  <si>
    <t>K015</t>
  </si>
  <si>
    <t>K017 - tělocvična</t>
  </si>
  <si>
    <t>6B.</t>
  </si>
  <si>
    <t>Věšák nástěnný 2x police, 10x věšák velký, 6x věšák malý</t>
  </si>
  <si>
    <t>930
1300</t>
  </si>
  <si>
    <t>K17_1</t>
  </si>
  <si>
    <t>Montář</t>
  </si>
  <si>
    <t xml:space="preserve">Výsuv na klávesnici </t>
  </si>
  <si>
    <t>Pracovní stůl rohový + nástavec + 1x průchodka</t>
  </si>
  <si>
    <t>Skříňka závěsná otevřená - žlutá</t>
  </si>
  <si>
    <t>Pracovní stůl rohový 2x větrací mřížka, 4x průchodka</t>
  </si>
  <si>
    <t>Skříňka u stolu 2x zásuvka, 1x nika</t>
  </si>
  <si>
    <t>Skříň do výlenku 1x dveře, 4x police</t>
  </si>
  <si>
    <t>Pracovní stůl do T 2x větrací mřížka, 4x průchodka</t>
  </si>
  <si>
    <t>Skříň 2x dveře, 4x police, zámek rozvorový</t>
  </si>
  <si>
    <t>Úložná skříň 9x zásuvka, 10x dveře, 12x police, 1x roleta šedá</t>
  </si>
  <si>
    <t>Pracovní stůl rohový 1x průchodka</t>
  </si>
  <si>
    <t>Přebalovací pult 2x dveře, zámeček, 4x police</t>
  </si>
  <si>
    <t>Zrcadlo podlepené bezpečnostní folii na DTDL desce</t>
  </si>
  <si>
    <t>Skříň na šanony 2x dveře, 1x police</t>
  </si>
  <si>
    <t>Skříň policová 2x dveře, 5x police</t>
  </si>
  <si>
    <t>Kuchyňská linka 9x dveře, 3x zásuvka, 1x dřez, 1x baterie, PD+ZAS</t>
  </si>
  <si>
    <t xml:space="preserve">Konferenční stůl </t>
  </si>
  <si>
    <t>Odkládací deska pod parapetem 2x větrací mřížka</t>
  </si>
  <si>
    <t>Recepce elektro 4x průchodka</t>
  </si>
  <si>
    <t>Pavilon H</t>
  </si>
  <si>
    <t>Pavilon I-G</t>
  </si>
  <si>
    <t>Pavilon K</t>
  </si>
  <si>
    <t>REKAPITULACE NÁKLADŮ</t>
  </si>
  <si>
    <t>Celkem</t>
  </si>
  <si>
    <t>Cena bez DPH</t>
  </si>
  <si>
    <t>DPH 21%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</si>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</sst>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&quot;Kč&quot;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 CE"/>
      <family val="2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73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5" fillId="0" borderId="5" xfId="1" applyFont="1" applyBorder="1" applyAlignment="1">
      <alignment horizontal="left" vertical="center" wrapText="1"/>
    </xf>
    <xf numFmtId="1" fontId="5" fillId="0" borderId="5" xfId="1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/>
    </xf>
    <xf numFmtId="0" fontId="5" fillId="0" borderId="9" xfId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1" fontId="5" fillId="0" borderId="9" xfId="1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1" fontId="12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0" fontId="13" fillId="4" borderId="5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/>
    </xf>
    <xf numFmtId="164" fontId="5" fillId="0" borderId="1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0" fontId="0" fillId="6" borderId="0" xfId="0" applyFill="1"/>
    <xf numFmtId="0" fontId="0" fillId="7" borderId="0" xfId="0" applyFill="1"/>
    <xf numFmtId="164" fontId="0" fillId="6" borderId="0" xfId="0" applyNumberFormat="1" applyFill="1"/>
    <xf numFmtId="164" fontId="0" fillId="8" borderId="0" xfId="0" applyNumberFormat="1" applyFill="1"/>
    <xf numFmtId="0" fontId="0" fillId="5" borderId="0" xfId="0" applyFill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0" fillId="0" borderId="0" xfId="0" applyNumberFormat="1"/>
    <xf numFmtId="0" fontId="14" fillId="0" borderId="0" xfId="0" applyFont="1"/>
    <xf numFmtId="164" fontId="14" fillId="0" borderId="0" xfId="0" applyNumberFormat="1" applyFont="1"/>
    <xf numFmtId="0" fontId="14" fillId="0" borderId="0" xfId="0" applyFont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sqref="A1:B1"/>
    </sheetView>
  </sheetViews>
  <sheetFormatPr defaultRowHeight="15" x14ac:dyDescent="0.25"/>
  <cols>
    <col min="1" max="1" width="14.7109375" customWidth="1"/>
    <col min="2" max="2" width="25.28515625" customWidth="1"/>
  </cols>
  <sheetData>
    <row r="1" spans="1:2" x14ac:dyDescent="0.25">
      <c r="A1" s="72" t="s">
        <v>193</v>
      </c>
      <c r="B1" s="72"/>
    </row>
    <row r="2" spans="1:2" x14ac:dyDescent="0.25">
      <c r="B2" s="56" t="s">
        <v>195</v>
      </c>
    </row>
    <row r="3" spans="1:2" x14ac:dyDescent="0.25">
      <c r="A3" s="52" t="s">
        <v>190</v>
      </c>
      <c r="B3" s="54">
        <f>'Pavilon H'!H56</f>
        <v>0</v>
      </c>
    </row>
    <row r="4" spans="1:2" x14ac:dyDescent="0.25">
      <c r="A4" s="53" t="s">
        <v>191</v>
      </c>
      <c r="B4" s="55">
        <f>'Pavilon I-G'!H52</f>
        <v>0</v>
      </c>
    </row>
    <row r="5" spans="1:2" x14ac:dyDescent="0.25">
      <c r="A5" s="52" t="s">
        <v>192</v>
      </c>
      <c r="B5" s="54">
        <f>'Pavilon K'!H79</f>
        <v>0</v>
      </c>
    </row>
    <row r="6" spans="1:2" ht="21.75" customHeight="1" x14ac:dyDescent="0.25">
      <c r="A6" t="s">
        <v>194</v>
      </c>
      <c r="B6" s="51">
        <f>SUM(B3:B5)</f>
        <v>0</v>
      </c>
    </row>
    <row r="7" spans="1:2" x14ac:dyDescent="0.25">
      <c r="A7" t="s">
        <v>196</v>
      </c>
      <c r="B7" s="69">
        <f>B6*0.21</f>
        <v>0</v>
      </c>
    </row>
    <row r="8" spans="1:2" x14ac:dyDescent="0.25">
      <c r="A8" s="70" t="s">
        <v>197</v>
      </c>
      <c r="B8" s="71">
        <f>B6+B7</f>
        <v>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6"/>
  <sheetViews>
    <sheetView topLeftCell="A34" workbookViewId="0">
      <selection activeCell="G48" sqref="G48"/>
    </sheetView>
  </sheetViews>
  <sheetFormatPr defaultRowHeight="15" x14ac:dyDescent="0.25"/>
  <cols>
    <col min="2" max="2" width="68.42578125" customWidth="1"/>
    <col min="7" max="7" width="17.85546875" customWidth="1"/>
    <col min="8" max="8" width="21" customWidth="1"/>
  </cols>
  <sheetData>
    <row r="1" spans="1:9" ht="30" customHeight="1" x14ac:dyDescent="0.25">
      <c r="A1" s="1"/>
      <c r="B1" s="2" t="s">
        <v>0</v>
      </c>
      <c r="C1" s="3" t="s">
        <v>1</v>
      </c>
      <c r="D1" s="3" t="s">
        <v>2</v>
      </c>
      <c r="E1" s="3" t="s">
        <v>3</v>
      </c>
      <c r="F1" s="4" t="s">
        <v>4</v>
      </c>
      <c r="G1" s="40" t="s">
        <v>71</v>
      </c>
      <c r="H1" s="40" t="s">
        <v>70</v>
      </c>
      <c r="I1" s="20"/>
    </row>
    <row r="2" spans="1:9" ht="20.100000000000001" customHeight="1" x14ac:dyDescent="0.25">
      <c r="A2" s="5" t="s">
        <v>5</v>
      </c>
      <c r="B2" s="6" t="s">
        <v>6</v>
      </c>
      <c r="C2" s="7">
        <v>435</v>
      </c>
      <c r="D2" s="7">
        <v>600</v>
      </c>
      <c r="E2" s="7">
        <v>600</v>
      </c>
      <c r="F2" s="8">
        <v>1</v>
      </c>
      <c r="G2" s="48"/>
      <c r="H2" s="48">
        <f>G2*F2</f>
        <v>0</v>
      </c>
      <c r="I2" s="20"/>
    </row>
    <row r="3" spans="1:9" ht="20.100000000000001" customHeight="1" x14ac:dyDescent="0.25">
      <c r="A3" s="5" t="s">
        <v>7</v>
      </c>
      <c r="B3" s="6" t="s">
        <v>8</v>
      </c>
      <c r="C3" s="7"/>
      <c r="D3" s="7"/>
      <c r="E3" s="7"/>
      <c r="F3" s="8">
        <v>1</v>
      </c>
      <c r="G3" s="48"/>
      <c r="H3" s="48">
        <f t="shared" ref="H3:H55" si="0">G3*F3</f>
        <v>0</v>
      </c>
      <c r="I3" s="20"/>
    </row>
    <row r="4" spans="1:9" ht="20.100000000000001" customHeight="1" x14ac:dyDescent="0.25">
      <c r="A4" s="1"/>
      <c r="B4" s="2" t="s">
        <v>9</v>
      </c>
      <c r="C4" s="3" t="s">
        <v>1</v>
      </c>
      <c r="D4" s="3" t="s">
        <v>2</v>
      </c>
      <c r="E4" s="3" t="s">
        <v>3</v>
      </c>
      <c r="F4" s="4" t="s">
        <v>4</v>
      </c>
      <c r="G4" s="48"/>
      <c r="H4" s="48">
        <v>0</v>
      </c>
      <c r="I4" s="20"/>
    </row>
    <row r="5" spans="1:9" ht="20.100000000000001" customHeight="1" x14ac:dyDescent="0.25">
      <c r="A5" s="5" t="s">
        <v>10</v>
      </c>
      <c r="B5" s="6" t="s">
        <v>11</v>
      </c>
      <c r="C5" s="7">
        <v>1474</v>
      </c>
      <c r="D5" s="7">
        <v>750</v>
      </c>
      <c r="E5" s="7">
        <v>700</v>
      </c>
      <c r="F5" s="8">
        <v>1</v>
      </c>
      <c r="G5" s="48"/>
      <c r="H5" s="48">
        <f t="shared" si="0"/>
        <v>0</v>
      </c>
      <c r="I5" s="20"/>
    </row>
    <row r="6" spans="1:9" ht="20.100000000000001" customHeight="1" x14ac:dyDescent="0.25">
      <c r="A6" s="5" t="s">
        <v>12</v>
      </c>
      <c r="B6" s="6" t="s">
        <v>13</v>
      </c>
      <c r="C6" s="7">
        <v>600</v>
      </c>
      <c r="D6" s="7" t="s">
        <v>14</v>
      </c>
      <c r="E6" s="7" t="s">
        <v>15</v>
      </c>
      <c r="F6" s="8">
        <v>1</v>
      </c>
      <c r="G6" s="48"/>
      <c r="H6" s="48">
        <f t="shared" si="0"/>
        <v>0</v>
      </c>
      <c r="I6" s="20"/>
    </row>
    <row r="7" spans="1:9" ht="20.100000000000001" customHeight="1" x14ac:dyDescent="0.25">
      <c r="A7" s="5" t="s">
        <v>5</v>
      </c>
      <c r="B7" s="6" t="s">
        <v>6</v>
      </c>
      <c r="C7" s="7">
        <v>435</v>
      </c>
      <c r="D7" s="7">
        <v>600</v>
      </c>
      <c r="E7" s="7">
        <v>600</v>
      </c>
      <c r="F7" s="8">
        <v>1</v>
      </c>
      <c r="G7" s="48"/>
      <c r="H7" s="48">
        <f t="shared" si="0"/>
        <v>0</v>
      </c>
      <c r="I7" s="20"/>
    </row>
    <row r="8" spans="1:9" ht="20.100000000000001" customHeight="1" x14ac:dyDescent="0.25">
      <c r="A8" s="5" t="s">
        <v>16</v>
      </c>
      <c r="B8" s="6" t="s">
        <v>17</v>
      </c>
      <c r="C8" s="7">
        <v>900</v>
      </c>
      <c r="D8" s="7">
        <v>236</v>
      </c>
      <c r="E8" s="7">
        <v>150</v>
      </c>
      <c r="F8" s="8">
        <v>1</v>
      </c>
      <c r="G8" s="48"/>
      <c r="H8" s="48">
        <f t="shared" si="0"/>
        <v>0</v>
      </c>
      <c r="I8" s="20"/>
    </row>
    <row r="9" spans="1:9" ht="20.100000000000001" customHeight="1" x14ac:dyDescent="0.25">
      <c r="A9" s="5" t="s">
        <v>18</v>
      </c>
      <c r="B9" s="6" t="s">
        <v>19</v>
      </c>
      <c r="C9" s="7">
        <v>800</v>
      </c>
      <c r="D9" s="7">
        <v>1550</v>
      </c>
      <c r="E9" s="7">
        <v>470</v>
      </c>
      <c r="F9" s="8">
        <v>1</v>
      </c>
      <c r="G9" s="48"/>
      <c r="H9" s="48">
        <v>0</v>
      </c>
      <c r="I9" s="20"/>
    </row>
    <row r="10" spans="1:9" ht="20.100000000000001" customHeight="1" x14ac:dyDescent="0.25">
      <c r="A10" s="5" t="s">
        <v>20</v>
      </c>
      <c r="B10" s="6" t="s">
        <v>21</v>
      </c>
      <c r="C10" s="7">
        <v>500</v>
      </c>
      <c r="D10" s="7">
        <v>1800</v>
      </c>
      <c r="E10" s="7" t="s">
        <v>22</v>
      </c>
      <c r="F10" s="8">
        <v>1</v>
      </c>
      <c r="G10" s="48"/>
      <c r="H10" s="48">
        <f t="shared" si="0"/>
        <v>0</v>
      </c>
      <c r="I10" s="20"/>
    </row>
    <row r="11" spans="1:9" ht="20.100000000000001" customHeight="1" x14ac:dyDescent="0.25">
      <c r="A11" s="5" t="s">
        <v>23</v>
      </c>
      <c r="B11" s="6" t="s">
        <v>24</v>
      </c>
      <c r="C11" s="57" t="s">
        <v>25</v>
      </c>
      <c r="D11" s="58"/>
      <c r="E11" s="59"/>
      <c r="F11" s="8">
        <v>1</v>
      </c>
      <c r="G11" s="48"/>
      <c r="H11" s="48">
        <f t="shared" si="0"/>
        <v>0</v>
      </c>
      <c r="I11" s="20"/>
    </row>
    <row r="12" spans="1:9" ht="20.100000000000001" customHeight="1" x14ac:dyDescent="0.25">
      <c r="A12" s="1"/>
      <c r="B12" s="2" t="s">
        <v>26</v>
      </c>
      <c r="C12" s="3" t="s">
        <v>1</v>
      </c>
      <c r="D12" s="3" t="s">
        <v>2</v>
      </c>
      <c r="E12" s="3" t="s">
        <v>3</v>
      </c>
      <c r="F12" s="4" t="s">
        <v>4</v>
      </c>
      <c r="G12" s="48"/>
      <c r="H12" s="48">
        <v>0</v>
      </c>
      <c r="I12" s="21"/>
    </row>
    <row r="13" spans="1:9" ht="20.100000000000001" customHeight="1" x14ac:dyDescent="0.25">
      <c r="A13" s="5" t="s">
        <v>10</v>
      </c>
      <c r="B13" s="6" t="s">
        <v>11</v>
      </c>
      <c r="C13" s="7">
        <v>1474</v>
      </c>
      <c r="D13" s="7">
        <v>750</v>
      </c>
      <c r="E13" s="7">
        <v>700</v>
      </c>
      <c r="F13" s="8">
        <v>1</v>
      </c>
      <c r="G13" s="48"/>
      <c r="H13" s="48">
        <f t="shared" si="0"/>
        <v>0</v>
      </c>
    </row>
    <row r="14" spans="1:9" ht="20.100000000000001" customHeight="1" x14ac:dyDescent="0.25">
      <c r="A14" s="5" t="s">
        <v>12</v>
      </c>
      <c r="B14" s="6" t="s">
        <v>27</v>
      </c>
      <c r="C14" s="7">
        <v>600</v>
      </c>
      <c r="D14" s="7" t="s">
        <v>14</v>
      </c>
      <c r="E14" s="7" t="s">
        <v>15</v>
      </c>
      <c r="F14" s="8">
        <v>1</v>
      </c>
      <c r="G14" s="48"/>
      <c r="H14" s="48">
        <f t="shared" si="0"/>
        <v>0</v>
      </c>
    </row>
    <row r="15" spans="1:9" ht="20.100000000000001" customHeight="1" x14ac:dyDescent="0.25">
      <c r="A15" s="5" t="s">
        <v>5</v>
      </c>
      <c r="B15" s="6" t="s">
        <v>6</v>
      </c>
      <c r="C15" s="7">
        <v>435</v>
      </c>
      <c r="D15" s="7">
        <v>600</v>
      </c>
      <c r="E15" s="7">
        <v>600</v>
      </c>
      <c r="F15" s="8">
        <v>1</v>
      </c>
      <c r="G15" s="48"/>
      <c r="H15" s="48">
        <f t="shared" si="0"/>
        <v>0</v>
      </c>
    </row>
    <row r="16" spans="1:9" ht="20.100000000000001" customHeight="1" x14ac:dyDescent="0.25">
      <c r="A16" s="5" t="s">
        <v>16</v>
      </c>
      <c r="B16" s="6" t="s">
        <v>17</v>
      </c>
      <c r="C16" s="7">
        <v>900</v>
      </c>
      <c r="D16" s="7">
        <v>236</v>
      </c>
      <c r="E16" s="7">
        <v>150</v>
      </c>
      <c r="F16" s="8">
        <v>1</v>
      </c>
      <c r="G16" s="48"/>
      <c r="H16" s="48">
        <f t="shared" si="0"/>
        <v>0</v>
      </c>
    </row>
    <row r="17" spans="1:8" ht="20.100000000000001" customHeight="1" x14ac:dyDescent="0.25">
      <c r="A17" s="5" t="s">
        <v>28</v>
      </c>
      <c r="B17" s="6" t="s">
        <v>29</v>
      </c>
      <c r="C17" s="7">
        <v>800</v>
      </c>
      <c r="D17" s="7">
        <v>1550</v>
      </c>
      <c r="E17" s="7">
        <v>470</v>
      </c>
      <c r="F17" s="8">
        <v>1</v>
      </c>
      <c r="G17" s="48"/>
      <c r="H17" s="48">
        <f t="shared" si="0"/>
        <v>0</v>
      </c>
    </row>
    <row r="18" spans="1:8" ht="20.100000000000001" customHeight="1" x14ac:dyDescent="0.25">
      <c r="A18" s="5" t="s">
        <v>20</v>
      </c>
      <c r="B18" s="6" t="s">
        <v>21</v>
      </c>
      <c r="C18" s="7">
        <v>500</v>
      </c>
      <c r="D18" s="7">
        <v>1800</v>
      </c>
      <c r="E18" s="7" t="s">
        <v>22</v>
      </c>
      <c r="F18" s="8">
        <v>1</v>
      </c>
      <c r="G18" s="48"/>
      <c r="H18" s="48">
        <v>0</v>
      </c>
    </row>
    <row r="19" spans="1:8" ht="20.100000000000001" customHeight="1" x14ac:dyDescent="0.25">
      <c r="A19" s="5" t="s">
        <v>30</v>
      </c>
      <c r="B19" s="6" t="s">
        <v>24</v>
      </c>
      <c r="C19" s="60" t="s">
        <v>31</v>
      </c>
      <c r="D19" s="61"/>
      <c r="E19" s="62"/>
      <c r="F19" s="8">
        <v>1</v>
      </c>
      <c r="G19" s="48"/>
      <c r="H19" s="48">
        <f t="shared" si="0"/>
        <v>0</v>
      </c>
    </row>
    <row r="20" spans="1:8" ht="20.100000000000001" customHeight="1" x14ac:dyDescent="0.25">
      <c r="A20" s="5" t="s">
        <v>32</v>
      </c>
      <c r="B20" s="6" t="s">
        <v>33</v>
      </c>
      <c r="C20" s="9">
        <v>700</v>
      </c>
      <c r="D20" s="10">
        <v>200</v>
      </c>
      <c r="E20" s="11">
        <v>18</v>
      </c>
      <c r="F20" s="8">
        <v>1</v>
      </c>
      <c r="G20" s="48"/>
      <c r="H20" s="48">
        <f t="shared" si="0"/>
        <v>0</v>
      </c>
    </row>
    <row r="21" spans="1:8" ht="20.100000000000001" customHeight="1" x14ac:dyDescent="0.25">
      <c r="A21" s="1"/>
      <c r="B21" s="2" t="s">
        <v>34</v>
      </c>
      <c r="C21" s="3" t="s">
        <v>1</v>
      </c>
      <c r="D21" s="3" t="s">
        <v>2</v>
      </c>
      <c r="E21" s="3" t="s">
        <v>3</v>
      </c>
      <c r="F21" s="4" t="s">
        <v>4</v>
      </c>
      <c r="G21" s="48"/>
      <c r="H21" s="48">
        <v>0</v>
      </c>
    </row>
    <row r="22" spans="1:8" ht="20.100000000000001" customHeight="1" x14ac:dyDescent="0.25">
      <c r="A22" s="5" t="s">
        <v>10</v>
      </c>
      <c r="B22" s="6" t="s">
        <v>35</v>
      </c>
      <c r="C22" s="7">
        <v>2475</v>
      </c>
      <c r="D22" s="7">
        <v>750</v>
      </c>
      <c r="E22" s="7">
        <v>2200</v>
      </c>
      <c r="F22" s="8">
        <v>2</v>
      </c>
      <c r="G22" s="48"/>
      <c r="H22" s="48">
        <f t="shared" si="0"/>
        <v>0</v>
      </c>
    </row>
    <row r="23" spans="1:8" ht="20.100000000000001" customHeight="1" x14ac:dyDescent="0.25">
      <c r="A23" s="5" t="s">
        <v>5</v>
      </c>
      <c r="B23" s="6" t="s">
        <v>6</v>
      </c>
      <c r="C23" s="7">
        <v>435</v>
      </c>
      <c r="D23" s="7">
        <v>600</v>
      </c>
      <c r="E23" s="7">
        <v>600</v>
      </c>
      <c r="F23" s="8">
        <v>4</v>
      </c>
      <c r="G23" s="48"/>
      <c r="H23" s="48">
        <f t="shared" si="0"/>
        <v>0</v>
      </c>
    </row>
    <row r="24" spans="1:8" ht="20.100000000000001" customHeight="1" x14ac:dyDescent="0.25">
      <c r="A24" s="5" t="s">
        <v>16</v>
      </c>
      <c r="B24" s="6" t="s">
        <v>17</v>
      </c>
      <c r="C24" s="7">
        <v>900</v>
      </c>
      <c r="D24" s="7">
        <v>236</v>
      </c>
      <c r="E24" s="7">
        <v>150</v>
      </c>
      <c r="F24" s="8">
        <v>4</v>
      </c>
      <c r="G24" s="48"/>
      <c r="H24" s="48">
        <f t="shared" si="0"/>
        <v>0</v>
      </c>
    </row>
    <row r="25" spans="1:8" ht="20.100000000000001" customHeight="1" x14ac:dyDescent="0.25">
      <c r="A25" s="5" t="s">
        <v>18</v>
      </c>
      <c r="B25" s="6" t="s">
        <v>19</v>
      </c>
      <c r="C25" s="7">
        <v>800</v>
      </c>
      <c r="D25" s="7">
        <v>1550</v>
      </c>
      <c r="E25" s="7">
        <v>470</v>
      </c>
      <c r="F25" s="8">
        <v>1</v>
      </c>
      <c r="G25" s="48"/>
      <c r="H25" s="48">
        <f t="shared" si="0"/>
        <v>0</v>
      </c>
    </row>
    <row r="26" spans="1:8" ht="20.100000000000001" customHeight="1" x14ac:dyDescent="0.25">
      <c r="A26" s="5" t="s">
        <v>20</v>
      </c>
      <c r="B26" s="6" t="s">
        <v>21</v>
      </c>
      <c r="C26" s="7">
        <v>500</v>
      </c>
      <c r="D26" s="7">
        <v>1800</v>
      </c>
      <c r="E26" s="7" t="s">
        <v>22</v>
      </c>
      <c r="F26" s="8">
        <v>1</v>
      </c>
      <c r="G26" s="48"/>
      <c r="H26" s="48">
        <v>0</v>
      </c>
    </row>
    <row r="27" spans="1:8" ht="20.100000000000001" customHeight="1" x14ac:dyDescent="0.25">
      <c r="A27" s="5" t="s">
        <v>36</v>
      </c>
      <c r="B27" s="6" t="s">
        <v>37</v>
      </c>
      <c r="C27" s="7">
        <v>1474</v>
      </c>
      <c r="D27" s="7">
        <v>750</v>
      </c>
      <c r="E27" s="7">
        <v>700</v>
      </c>
      <c r="F27" s="8">
        <v>1</v>
      </c>
      <c r="G27" s="48"/>
      <c r="H27" s="48">
        <f t="shared" si="0"/>
        <v>0</v>
      </c>
    </row>
    <row r="28" spans="1:8" ht="20.100000000000001" customHeight="1" x14ac:dyDescent="0.25">
      <c r="A28" s="5" t="s">
        <v>38</v>
      </c>
      <c r="B28" s="6" t="s">
        <v>39</v>
      </c>
      <c r="C28" s="7">
        <v>2082</v>
      </c>
      <c r="D28" s="7">
        <v>750</v>
      </c>
      <c r="E28" s="7">
        <v>700</v>
      </c>
      <c r="F28" s="8">
        <v>1</v>
      </c>
      <c r="G28" s="48"/>
      <c r="H28" s="48">
        <f t="shared" si="0"/>
        <v>0</v>
      </c>
    </row>
    <row r="29" spans="1:8" ht="20.100000000000001" customHeight="1" x14ac:dyDescent="0.25">
      <c r="A29" s="1"/>
      <c r="B29" s="2" t="s">
        <v>40</v>
      </c>
      <c r="C29" s="3" t="s">
        <v>1</v>
      </c>
      <c r="D29" s="3" t="s">
        <v>2</v>
      </c>
      <c r="E29" s="3" t="s">
        <v>3</v>
      </c>
      <c r="F29" s="4" t="s">
        <v>4</v>
      </c>
      <c r="G29" s="48"/>
      <c r="H29" s="48">
        <v>0</v>
      </c>
    </row>
    <row r="30" spans="1:8" ht="20.100000000000001" customHeight="1" x14ac:dyDescent="0.25">
      <c r="A30" s="5" t="s">
        <v>10</v>
      </c>
      <c r="B30" s="6" t="s">
        <v>39</v>
      </c>
      <c r="C30" s="7">
        <v>1474</v>
      </c>
      <c r="D30" s="7">
        <v>750</v>
      </c>
      <c r="E30" s="7">
        <v>700</v>
      </c>
      <c r="F30" s="8">
        <v>8</v>
      </c>
      <c r="G30" s="48"/>
      <c r="H30" s="48">
        <f t="shared" si="0"/>
        <v>0</v>
      </c>
    </row>
    <row r="31" spans="1:8" ht="20.100000000000001" customHeight="1" x14ac:dyDescent="0.25">
      <c r="A31" s="5" t="s">
        <v>12</v>
      </c>
      <c r="B31" s="6" t="s">
        <v>27</v>
      </c>
      <c r="C31" s="7">
        <v>600</v>
      </c>
      <c r="D31" s="7">
        <v>572</v>
      </c>
      <c r="E31" s="7" t="s">
        <v>15</v>
      </c>
      <c r="F31" s="8">
        <v>8</v>
      </c>
      <c r="G31" s="48"/>
      <c r="H31" s="48">
        <f t="shared" si="0"/>
        <v>0</v>
      </c>
    </row>
    <row r="32" spans="1:8" ht="20.100000000000001" customHeight="1" x14ac:dyDescent="0.25">
      <c r="A32" s="5" t="s">
        <v>5</v>
      </c>
      <c r="B32" s="6" t="s">
        <v>6</v>
      </c>
      <c r="C32" s="7">
        <v>435</v>
      </c>
      <c r="D32" s="7">
        <v>600</v>
      </c>
      <c r="E32" s="7">
        <v>600</v>
      </c>
      <c r="F32" s="8">
        <v>8</v>
      </c>
      <c r="G32" s="48"/>
      <c r="H32" s="48">
        <f t="shared" si="0"/>
        <v>0</v>
      </c>
    </row>
    <row r="33" spans="1:8" ht="20.100000000000001" customHeight="1" x14ac:dyDescent="0.25">
      <c r="A33" s="5" t="s">
        <v>16</v>
      </c>
      <c r="B33" s="6" t="s">
        <v>17</v>
      </c>
      <c r="C33" s="7">
        <v>900</v>
      </c>
      <c r="D33" s="7">
        <v>236</v>
      </c>
      <c r="E33" s="7">
        <v>150</v>
      </c>
      <c r="F33" s="8">
        <v>8</v>
      </c>
      <c r="G33" s="48"/>
      <c r="H33" s="48">
        <f t="shared" si="0"/>
        <v>0</v>
      </c>
    </row>
    <row r="34" spans="1:8" ht="20.100000000000001" customHeight="1" x14ac:dyDescent="0.25">
      <c r="A34" s="5" t="s">
        <v>28</v>
      </c>
      <c r="B34" s="6" t="s">
        <v>29</v>
      </c>
      <c r="C34" s="7">
        <v>800</v>
      </c>
      <c r="D34" s="7">
        <v>1550</v>
      </c>
      <c r="E34" s="7">
        <v>470</v>
      </c>
      <c r="F34" s="8">
        <v>1</v>
      </c>
      <c r="G34" s="48"/>
      <c r="H34" s="48">
        <v>0</v>
      </c>
    </row>
    <row r="35" spans="1:8" ht="20.100000000000001" customHeight="1" x14ac:dyDescent="0.25">
      <c r="A35" s="5" t="s">
        <v>41</v>
      </c>
      <c r="B35" s="6" t="s">
        <v>29</v>
      </c>
      <c r="C35" s="7">
        <v>800</v>
      </c>
      <c r="D35" s="7">
        <v>1180</v>
      </c>
      <c r="E35" s="7">
        <v>470</v>
      </c>
      <c r="F35" s="8">
        <v>7</v>
      </c>
      <c r="G35" s="48"/>
      <c r="H35" s="48">
        <f t="shared" si="0"/>
        <v>0</v>
      </c>
    </row>
    <row r="36" spans="1:8" ht="20.100000000000001" customHeight="1" x14ac:dyDescent="0.25">
      <c r="A36" s="5" t="s">
        <v>20</v>
      </c>
      <c r="B36" s="6" t="s">
        <v>21</v>
      </c>
      <c r="C36" s="7">
        <v>500</v>
      </c>
      <c r="D36" s="7">
        <v>1800</v>
      </c>
      <c r="E36" s="7" t="s">
        <v>22</v>
      </c>
      <c r="F36" s="8">
        <v>8</v>
      </c>
      <c r="G36" s="48"/>
      <c r="H36" s="48">
        <f t="shared" si="0"/>
        <v>0</v>
      </c>
    </row>
    <row r="37" spans="1:8" ht="20.100000000000001" customHeight="1" x14ac:dyDescent="0.25">
      <c r="A37" s="5" t="s">
        <v>42</v>
      </c>
      <c r="B37" s="6" t="s">
        <v>24</v>
      </c>
      <c r="C37" s="60" t="s">
        <v>43</v>
      </c>
      <c r="D37" s="61"/>
      <c r="E37" s="62"/>
      <c r="F37" s="8">
        <v>8</v>
      </c>
      <c r="G37" s="48"/>
      <c r="H37" s="48">
        <f t="shared" si="0"/>
        <v>0</v>
      </c>
    </row>
    <row r="38" spans="1:8" ht="20.100000000000001" customHeight="1" x14ac:dyDescent="0.25">
      <c r="A38" s="5" t="s">
        <v>32</v>
      </c>
      <c r="B38" s="6" t="s">
        <v>33</v>
      </c>
      <c r="C38" s="9">
        <v>700</v>
      </c>
      <c r="D38" s="10">
        <v>200</v>
      </c>
      <c r="E38" s="11">
        <v>18</v>
      </c>
      <c r="F38" s="8">
        <v>8</v>
      </c>
      <c r="G38" s="48"/>
      <c r="H38" s="48">
        <f t="shared" si="0"/>
        <v>0</v>
      </c>
    </row>
    <row r="39" spans="1:8" ht="20.100000000000001" customHeight="1" x14ac:dyDescent="0.25">
      <c r="A39" s="1"/>
      <c r="B39" s="2" t="s">
        <v>44</v>
      </c>
      <c r="C39" s="3" t="s">
        <v>1</v>
      </c>
      <c r="D39" s="3" t="s">
        <v>2</v>
      </c>
      <c r="E39" s="3" t="s">
        <v>3</v>
      </c>
      <c r="F39" s="4" t="s">
        <v>4</v>
      </c>
      <c r="G39" s="48"/>
      <c r="H39" s="48">
        <v>0</v>
      </c>
    </row>
    <row r="40" spans="1:8" ht="20.100000000000001" customHeight="1" x14ac:dyDescent="0.25">
      <c r="A40" s="5" t="s">
        <v>5</v>
      </c>
      <c r="B40" s="6" t="s">
        <v>6</v>
      </c>
      <c r="C40" s="7">
        <v>435</v>
      </c>
      <c r="D40" s="7">
        <v>600</v>
      </c>
      <c r="E40" s="7">
        <v>600</v>
      </c>
      <c r="F40" s="8">
        <v>3</v>
      </c>
      <c r="G40" s="48"/>
      <c r="H40" s="48">
        <f t="shared" si="0"/>
        <v>0</v>
      </c>
    </row>
    <row r="41" spans="1:8" ht="20.100000000000001" customHeight="1" x14ac:dyDescent="0.25">
      <c r="A41" s="5" t="s">
        <v>20</v>
      </c>
      <c r="B41" s="6" t="s">
        <v>21</v>
      </c>
      <c r="C41" s="7">
        <v>500</v>
      </c>
      <c r="D41" s="7">
        <v>1800</v>
      </c>
      <c r="E41" s="7" t="s">
        <v>22</v>
      </c>
      <c r="F41" s="8">
        <v>1</v>
      </c>
      <c r="G41" s="48"/>
      <c r="H41" s="48">
        <f t="shared" si="0"/>
        <v>0</v>
      </c>
    </row>
    <row r="42" spans="1:8" ht="33.75" customHeight="1" x14ac:dyDescent="0.25">
      <c r="A42" s="5" t="s">
        <v>45</v>
      </c>
      <c r="B42" s="6" t="s">
        <v>46</v>
      </c>
      <c r="C42" s="7">
        <v>450</v>
      </c>
      <c r="D42" s="7">
        <v>2400</v>
      </c>
      <c r="E42" s="7" t="s">
        <v>47</v>
      </c>
      <c r="F42" s="8">
        <v>1</v>
      </c>
      <c r="G42" s="48"/>
      <c r="H42" s="48">
        <v>0</v>
      </c>
    </row>
    <row r="43" spans="1:8" ht="20.100000000000001" customHeight="1" x14ac:dyDescent="0.25">
      <c r="A43" s="5" t="s">
        <v>48</v>
      </c>
      <c r="B43" s="6" t="s">
        <v>49</v>
      </c>
      <c r="C43" s="7">
        <v>1800</v>
      </c>
      <c r="D43" s="7">
        <v>750</v>
      </c>
      <c r="E43" s="7">
        <v>1300</v>
      </c>
      <c r="F43" s="8">
        <v>1</v>
      </c>
      <c r="G43" s="48"/>
      <c r="H43" s="48">
        <f t="shared" si="0"/>
        <v>0</v>
      </c>
    </row>
    <row r="44" spans="1:8" ht="28.5" customHeight="1" x14ac:dyDescent="0.25">
      <c r="A44" s="5" t="s">
        <v>50</v>
      </c>
      <c r="B44" s="6" t="s">
        <v>51</v>
      </c>
      <c r="C44" s="7"/>
      <c r="D44" s="7"/>
      <c r="E44" s="7"/>
      <c r="F44" s="8">
        <v>1</v>
      </c>
      <c r="G44" s="48"/>
      <c r="H44" s="48">
        <f t="shared" si="0"/>
        <v>0</v>
      </c>
    </row>
    <row r="45" spans="1:8" ht="20.100000000000001" customHeight="1" x14ac:dyDescent="0.25">
      <c r="A45" s="5" t="s">
        <v>52</v>
      </c>
      <c r="B45" s="6" t="s">
        <v>53</v>
      </c>
      <c r="C45" s="60"/>
      <c r="D45" s="61"/>
      <c r="E45" s="62"/>
      <c r="F45" s="8">
        <v>1</v>
      </c>
      <c r="G45" s="48"/>
      <c r="H45" s="48">
        <f t="shared" si="0"/>
        <v>0</v>
      </c>
    </row>
    <row r="46" spans="1:8" ht="20.100000000000001" customHeight="1" x14ac:dyDescent="0.25">
      <c r="A46" s="1"/>
      <c r="B46" s="2" t="s">
        <v>54</v>
      </c>
      <c r="C46" s="3" t="s">
        <v>1</v>
      </c>
      <c r="D46" s="3" t="s">
        <v>2</v>
      </c>
      <c r="E46" s="3" t="s">
        <v>3</v>
      </c>
      <c r="F46" s="4" t="s">
        <v>4</v>
      </c>
      <c r="G46" s="48"/>
      <c r="H46" s="48">
        <v>0</v>
      </c>
    </row>
    <row r="47" spans="1:8" ht="20.100000000000001" customHeight="1" x14ac:dyDescent="0.25">
      <c r="A47" s="5" t="s">
        <v>5</v>
      </c>
      <c r="B47" s="6" t="s">
        <v>6</v>
      </c>
      <c r="C47" s="7">
        <v>435</v>
      </c>
      <c r="D47" s="7">
        <v>600</v>
      </c>
      <c r="E47" s="7">
        <v>600</v>
      </c>
      <c r="F47" s="8">
        <v>1</v>
      </c>
      <c r="G47" s="48"/>
      <c r="H47" s="48">
        <f t="shared" si="0"/>
        <v>0</v>
      </c>
    </row>
    <row r="48" spans="1:8" ht="20.100000000000001" customHeight="1" x14ac:dyDescent="0.25">
      <c r="A48" s="5" t="s">
        <v>55</v>
      </c>
      <c r="B48" s="6" t="s">
        <v>56</v>
      </c>
      <c r="C48" s="7">
        <v>700</v>
      </c>
      <c r="D48" s="7">
        <v>2300</v>
      </c>
      <c r="E48" s="7">
        <v>600</v>
      </c>
      <c r="F48" s="12">
        <v>3.5</v>
      </c>
      <c r="G48" s="48"/>
      <c r="H48" s="48">
        <f t="shared" si="0"/>
        <v>0</v>
      </c>
    </row>
    <row r="49" spans="1:8" ht="20.100000000000001" customHeight="1" x14ac:dyDescent="0.25">
      <c r="A49" s="5" t="s">
        <v>57</v>
      </c>
      <c r="B49" s="6" t="s">
        <v>58</v>
      </c>
      <c r="C49" s="7">
        <v>700</v>
      </c>
      <c r="D49" s="7">
        <v>2300</v>
      </c>
      <c r="E49" s="7">
        <v>600</v>
      </c>
      <c r="F49" s="8">
        <v>3</v>
      </c>
      <c r="G49" s="48"/>
      <c r="H49" s="48">
        <f t="shared" si="0"/>
        <v>0</v>
      </c>
    </row>
    <row r="50" spans="1:8" ht="20.100000000000001" customHeight="1" x14ac:dyDescent="0.25">
      <c r="A50" s="5" t="s">
        <v>59</v>
      </c>
      <c r="B50" s="6" t="s">
        <v>60</v>
      </c>
      <c r="C50" s="7">
        <v>2486</v>
      </c>
      <c r="D50" s="7">
        <v>2600</v>
      </c>
      <c r="E50" s="7">
        <v>600</v>
      </c>
      <c r="F50" s="8">
        <v>1</v>
      </c>
      <c r="G50" s="48"/>
      <c r="H50" s="48">
        <f t="shared" si="0"/>
        <v>0</v>
      </c>
    </row>
    <row r="51" spans="1:8" ht="20.100000000000001" customHeight="1" x14ac:dyDescent="0.25">
      <c r="A51" s="5" t="s">
        <v>61</v>
      </c>
      <c r="B51" s="6" t="s">
        <v>62</v>
      </c>
      <c r="C51" s="7">
        <v>2136</v>
      </c>
      <c r="D51" s="7">
        <v>2600</v>
      </c>
      <c r="E51" s="7">
        <v>600</v>
      </c>
      <c r="F51" s="8">
        <v>1</v>
      </c>
      <c r="G51" s="48"/>
      <c r="H51" s="48">
        <f t="shared" si="0"/>
        <v>0</v>
      </c>
    </row>
    <row r="52" spans="1:8" ht="20.100000000000001" customHeight="1" x14ac:dyDescent="0.25">
      <c r="A52" s="5" t="s">
        <v>63</v>
      </c>
      <c r="B52" s="6" t="s">
        <v>64</v>
      </c>
      <c r="C52" s="7"/>
      <c r="D52" s="7"/>
      <c r="E52" s="7"/>
      <c r="F52" s="8">
        <v>1</v>
      </c>
      <c r="G52" s="48"/>
      <c r="H52" s="48">
        <v>0</v>
      </c>
    </row>
    <row r="53" spans="1:8" ht="30.75" customHeight="1" x14ac:dyDescent="0.25">
      <c r="A53" s="13" t="s">
        <v>65</v>
      </c>
      <c r="B53" s="14" t="s">
        <v>66</v>
      </c>
      <c r="C53" s="63" t="s">
        <v>67</v>
      </c>
      <c r="D53" s="64"/>
      <c r="E53" s="65"/>
      <c r="F53" s="15">
        <v>1</v>
      </c>
      <c r="G53" s="48"/>
      <c r="H53" s="48">
        <f t="shared" si="0"/>
        <v>0</v>
      </c>
    </row>
    <row r="54" spans="1:8" ht="20.100000000000001" customHeight="1" x14ac:dyDescent="0.25">
      <c r="A54" s="16" t="s">
        <v>68</v>
      </c>
      <c r="B54" s="17"/>
      <c r="C54" s="18"/>
      <c r="D54" s="18"/>
      <c r="E54" s="18"/>
      <c r="F54" s="19">
        <v>1</v>
      </c>
      <c r="G54" s="48"/>
      <c r="H54" s="48">
        <f t="shared" si="0"/>
        <v>0</v>
      </c>
    </row>
    <row r="55" spans="1:8" ht="20.100000000000001" customHeight="1" x14ac:dyDescent="0.25">
      <c r="A55" s="5" t="s">
        <v>69</v>
      </c>
      <c r="B55" s="6"/>
      <c r="C55" s="7"/>
      <c r="D55" s="7"/>
      <c r="E55" s="7"/>
      <c r="F55" s="8">
        <v>1</v>
      </c>
      <c r="G55" s="48"/>
      <c r="H55" s="48">
        <f t="shared" si="0"/>
        <v>0</v>
      </c>
    </row>
    <row r="56" spans="1:8" ht="21.75" customHeight="1" x14ac:dyDescent="0.25">
      <c r="H56" s="50">
        <f>SUM(H2:H55)</f>
        <v>0</v>
      </c>
    </row>
  </sheetData>
  <mergeCells count="5">
    <mergeCell ref="C11:E11"/>
    <mergeCell ref="C19:E19"/>
    <mergeCell ref="C37:E37"/>
    <mergeCell ref="C45:E45"/>
    <mergeCell ref="C53:E5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workbookViewId="0">
      <selection activeCell="N42" sqref="N42"/>
    </sheetView>
  </sheetViews>
  <sheetFormatPr defaultRowHeight="15" x14ac:dyDescent="0.25"/>
  <cols>
    <col min="1" max="1" width="12.7109375" customWidth="1"/>
    <col min="2" max="2" width="80" customWidth="1"/>
    <col min="7" max="7" width="16.7109375" customWidth="1"/>
    <col min="8" max="8" width="19" customWidth="1"/>
  </cols>
  <sheetData>
    <row r="1" spans="1:8" ht="20.100000000000001" customHeight="1" x14ac:dyDescent="0.25">
      <c r="A1" s="22"/>
      <c r="B1" s="23" t="s">
        <v>72</v>
      </c>
      <c r="C1" s="24" t="s">
        <v>1</v>
      </c>
      <c r="D1" s="24" t="s">
        <v>2</v>
      </c>
      <c r="E1" s="24" t="s">
        <v>3</v>
      </c>
      <c r="F1" s="25" t="s">
        <v>4</v>
      </c>
      <c r="G1" s="24" t="s">
        <v>71</v>
      </c>
      <c r="H1" s="25" t="s">
        <v>70</v>
      </c>
    </row>
    <row r="2" spans="1:8" ht="20.100000000000001" customHeight="1" x14ac:dyDescent="0.25">
      <c r="A2" s="26" t="s">
        <v>72</v>
      </c>
      <c r="B2" s="6" t="s">
        <v>56</v>
      </c>
      <c r="C2" s="27">
        <v>700</v>
      </c>
      <c r="D2" s="27">
        <v>2300</v>
      </c>
      <c r="E2" s="27">
        <v>600</v>
      </c>
      <c r="F2" s="12">
        <v>6.5</v>
      </c>
      <c r="G2" s="48"/>
      <c r="H2" s="48">
        <f>G2*F2</f>
        <v>0</v>
      </c>
    </row>
    <row r="3" spans="1:8" ht="20.100000000000001" customHeight="1" x14ac:dyDescent="0.25">
      <c r="A3" s="26"/>
      <c r="B3" s="23" t="s">
        <v>73</v>
      </c>
      <c r="C3" s="24" t="s">
        <v>1</v>
      </c>
      <c r="D3" s="24" t="s">
        <v>2</v>
      </c>
      <c r="E3" s="24" t="s">
        <v>3</v>
      </c>
      <c r="F3" s="25" t="s">
        <v>4</v>
      </c>
      <c r="G3" s="48"/>
      <c r="H3" s="48">
        <v>0</v>
      </c>
    </row>
    <row r="4" spans="1:8" ht="20.100000000000001" customHeight="1" x14ac:dyDescent="0.25">
      <c r="A4" s="26" t="s">
        <v>73</v>
      </c>
      <c r="B4" s="6" t="s">
        <v>58</v>
      </c>
      <c r="C4" s="27">
        <v>700</v>
      </c>
      <c r="D4" s="27">
        <v>2300</v>
      </c>
      <c r="E4" s="27">
        <v>600</v>
      </c>
      <c r="F4" s="12">
        <v>6.5</v>
      </c>
      <c r="G4" s="48"/>
      <c r="H4" s="48">
        <f t="shared" ref="H4:H51" si="0">G4*F4</f>
        <v>0</v>
      </c>
    </row>
    <row r="5" spans="1:8" ht="20.100000000000001" customHeight="1" x14ac:dyDescent="0.25">
      <c r="A5" s="26"/>
      <c r="B5" s="23" t="s">
        <v>74</v>
      </c>
      <c r="C5" s="24" t="s">
        <v>1</v>
      </c>
      <c r="D5" s="24" t="s">
        <v>2</v>
      </c>
      <c r="E5" s="24" t="s">
        <v>3</v>
      </c>
      <c r="F5" s="25" t="s">
        <v>4</v>
      </c>
      <c r="G5" s="48"/>
      <c r="H5" s="48">
        <v>0</v>
      </c>
    </row>
    <row r="6" spans="1:8" ht="20.100000000000001" customHeight="1" x14ac:dyDescent="0.25">
      <c r="A6" s="26" t="s">
        <v>75</v>
      </c>
      <c r="B6" s="6" t="s">
        <v>76</v>
      </c>
      <c r="C6" s="27">
        <v>435</v>
      </c>
      <c r="D6" s="27">
        <v>600</v>
      </c>
      <c r="E6" s="27">
        <v>600</v>
      </c>
      <c r="F6" s="8">
        <v>2</v>
      </c>
      <c r="G6" s="48"/>
      <c r="H6" s="48">
        <f t="shared" si="0"/>
        <v>0</v>
      </c>
    </row>
    <row r="7" spans="1:8" ht="20.100000000000001" customHeight="1" x14ac:dyDescent="0.25">
      <c r="A7" s="26" t="s">
        <v>77</v>
      </c>
      <c r="B7" s="6" t="s">
        <v>78</v>
      </c>
      <c r="C7" s="27">
        <v>500</v>
      </c>
      <c r="D7" s="27">
        <v>1800</v>
      </c>
      <c r="E7" s="27" t="s">
        <v>22</v>
      </c>
      <c r="F7" s="8">
        <v>1</v>
      </c>
      <c r="G7" s="48"/>
      <c r="H7" s="48">
        <f t="shared" si="0"/>
        <v>0</v>
      </c>
    </row>
    <row r="8" spans="1:8" ht="20.100000000000001" customHeight="1" x14ac:dyDescent="0.25">
      <c r="A8" s="26" t="s">
        <v>79</v>
      </c>
      <c r="B8" s="6" t="s">
        <v>111</v>
      </c>
      <c r="C8" s="27">
        <v>2770</v>
      </c>
      <c r="D8" s="27">
        <v>1072</v>
      </c>
      <c r="E8" s="27" t="s">
        <v>80</v>
      </c>
      <c r="F8" s="8">
        <v>1</v>
      </c>
      <c r="G8" s="48"/>
      <c r="H8" s="48">
        <f t="shared" si="0"/>
        <v>0</v>
      </c>
    </row>
    <row r="9" spans="1:8" ht="20.100000000000001" customHeight="1" x14ac:dyDescent="0.25">
      <c r="A9" s="26" t="s">
        <v>81</v>
      </c>
      <c r="B9" s="6" t="s">
        <v>112</v>
      </c>
      <c r="C9" s="27">
        <v>1550</v>
      </c>
      <c r="D9" s="27">
        <v>2490</v>
      </c>
      <c r="E9" s="27" t="s">
        <v>82</v>
      </c>
      <c r="F9" s="8">
        <v>1</v>
      </c>
      <c r="G9" s="48"/>
      <c r="H9" s="48">
        <v>0</v>
      </c>
    </row>
    <row r="10" spans="1:8" ht="20.100000000000001" customHeight="1" x14ac:dyDescent="0.25">
      <c r="A10" s="26" t="s">
        <v>83</v>
      </c>
      <c r="B10" s="6" t="s">
        <v>113</v>
      </c>
      <c r="C10" s="27">
        <v>1200</v>
      </c>
      <c r="D10" s="27">
        <v>2490</v>
      </c>
      <c r="E10" s="27">
        <v>300</v>
      </c>
      <c r="F10" s="8">
        <v>1</v>
      </c>
      <c r="G10" s="48"/>
      <c r="H10" s="48">
        <f t="shared" si="0"/>
        <v>0</v>
      </c>
    </row>
    <row r="11" spans="1:8" ht="20.100000000000001" customHeight="1" x14ac:dyDescent="0.25">
      <c r="A11" s="22"/>
      <c r="B11" s="23" t="s">
        <v>84</v>
      </c>
      <c r="C11" s="24" t="s">
        <v>1</v>
      </c>
      <c r="D11" s="24" t="s">
        <v>2</v>
      </c>
      <c r="E11" s="24" t="s">
        <v>3</v>
      </c>
      <c r="F11" s="25" t="s">
        <v>4</v>
      </c>
      <c r="G11" s="48"/>
      <c r="H11" s="48">
        <v>0</v>
      </c>
    </row>
    <row r="12" spans="1:8" ht="20.100000000000001" customHeight="1" x14ac:dyDescent="0.25">
      <c r="A12" s="26" t="s">
        <v>77</v>
      </c>
      <c r="B12" s="6" t="s">
        <v>78</v>
      </c>
      <c r="C12" s="27">
        <v>500</v>
      </c>
      <c r="D12" s="27">
        <v>1800</v>
      </c>
      <c r="E12" s="27" t="s">
        <v>22</v>
      </c>
      <c r="F12" s="8">
        <v>1</v>
      </c>
      <c r="G12" s="48"/>
      <c r="H12" s="48">
        <f t="shared" si="0"/>
        <v>0</v>
      </c>
    </row>
    <row r="13" spans="1:8" ht="20.100000000000001" customHeight="1" x14ac:dyDescent="0.25">
      <c r="A13" s="22"/>
      <c r="B13" s="23" t="s">
        <v>85</v>
      </c>
      <c r="C13" s="24" t="s">
        <v>1</v>
      </c>
      <c r="D13" s="24" t="s">
        <v>2</v>
      </c>
      <c r="E13" s="24" t="s">
        <v>3</v>
      </c>
      <c r="F13" s="25" t="s">
        <v>4</v>
      </c>
      <c r="G13" s="48"/>
      <c r="H13" s="48">
        <v>0</v>
      </c>
    </row>
    <row r="14" spans="1:8" ht="20.100000000000001" customHeight="1" x14ac:dyDescent="0.25">
      <c r="A14" s="26" t="s">
        <v>10</v>
      </c>
      <c r="B14" s="6" t="s">
        <v>11</v>
      </c>
      <c r="C14" s="27">
        <v>1474</v>
      </c>
      <c r="D14" s="27">
        <v>750</v>
      </c>
      <c r="E14" s="27">
        <v>700</v>
      </c>
      <c r="F14" s="8">
        <v>1</v>
      </c>
      <c r="G14" s="48"/>
      <c r="H14" s="48">
        <f t="shared" si="0"/>
        <v>0</v>
      </c>
    </row>
    <row r="15" spans="1:8" ht="20.100000000000001" customHeight="1" x14ac:dyDescent="0.25">
      <c r="A15" s="26" t="s">
        <v>77</v>
      </c>
      <c r="B15" s="6" t="s">
        <v>78</v>
      </c>
      <c r="C15" s="27">
        <v>500</v>
      </c>
      <c r="D15" s="27">
        <v>1800</v>
      </c>
      <c r="E15" s="27" t="s">
        <v>22</v>
      </c>
      <c r="F15" s="8">
        <v>1</v>
      </c>
      <c r="G15" s="48"/>
      <c r="H15" s="48">
        <f t="shared" si="0"/>
        <v>0</v>
      </c>
    </row>
    <row r="16" spans="1:8" ht="20.100000000000001" customHeight="1" x14ac:dyDescent="0.25">
      <c r="A16" s="22"/>
      <c r="B16" s="23" t="s">
        <v>86</v>
      </c>
      <c r="C16" s="24" t="s">
        <v>1</v>
      </c>
      <c r="D16" s="24" t="s">
        <v>2</v>
      </c>
      <c r="E16" s="24" t="s">
        <v>3</v>
      </c>
      <c r="F16" s="25" t="s">
        <v>4</v>
      </c>
      <c r="G16" s="48"/>
      <c r="H16" s="48">
        <v>0</v>
      </c>
    </row>
    <row r="17" spans="1:8" ht="20.100000000000001" customHeight="1" x14ac:dyDescent="0.25">
      <c r="A17" s="26" t="s">
        <v>10</v>
      </c>
      <c r="B17" s="6" t="s">
        <v>11</v>
      </c>
      <c r="C17" s="27">
        <v>1474</v>
      </c>
      <c r="D17" s="27">
        <v>750</v>
      </c>
      <c r="E17" s="27">
        <v>700</v>
      </c>
      <c r="F17" s="8">
        <v>1</v>
      </c>
      <c r="G17" s="48"/>
      <c r="H17" s="48">
        <f t="shared" si="0"/>
        <v>0</v>
      </c>
    </row>
    <row r="18" spans="1:8" ht="20.100000000000001" customHeight="1" x14ac:dyDescent="0.25">
      <c r="A18" s="26" t="s">
        <v>75</v>
      </c>
      <c r="B18" s="6" t="s">
        <v>6</v>
      </c>
      <c r="C18" s="27">
        <v>435</v>
      </c>
      <c r="D18" s="27">
        <v>600</v>
      </c>
      <c r="E18" s="27">
        <v>600</v>
      </c>
      <c r="F18" s="8">
        <v>1</v>
      </c>
      <c r="G18" s="48"/>
      <c r="H18" s="48">
        <v>0</v>
      </c>
    </row>
    <row r="19" spans="1:8" ht="20.100000000000001" customHeight="1" x14ac:dyDescent="0.25">
      <c r="A19" s="26" t="s">
        <v>16</v>
      </c>
      <c r="B19" s="6" t="s">
        <v>17</v>
      </c>
      <c r="C19" s="27">
        <v>900</v>
      </c>
      <c r="D19" s="27">
        <v>236</v>
      </c>
      <c r="E19" s="27">
        <v>150</v>
      </c>
      <c r="F19" s="8">
        <v>1</v>
      </c>
      <c r="G19" s="48"/>
      <c r="H19" s="48">
        <f t="shared" si="0"/>
        <v>0</v>
      </c>
    </row>
    <row r="20" spans="1:8" ht="20.100000000000001" customHeight="1" x14ac:dyDescent="0.25">
      <c r="A20" s="26" t="s">
        <v>77</v>
      </c>
      <c r="B20" s="6" t="s">
        <v>78</v>
      </c>
      <c r="C20" s="27">
        <v>500</v>
      </c>
      <c r="D20" s="27">
        <v>1800</v>
      </c>
      <c r="E20" s="27" t="s">
        <v>22</v>
      </c>
      <c r="F20" s="8">
        <v>1</v>
      </c>
      <c r="G20" s="48"/>
      <c r="H20" s="48">
        <f t="shared" si="0"/>
        <v>0</v>
      </c>
    </row>
    <row r="21" spans="1:8" ht="20.100000000000001" customHeight="1" x14ac:dyDescent="0.25">
      <c r="A21" s="28"/>
      <c r="B21" s="29" t="s">
        <v>87</v>
      </c>
      <c r="C21" s="30" t="s">
        <v>1</v>
      </c>
      <c r="D21" s="30" t="s">
        <v>2</v>
      </c>
      <c r="E21" s="30" t="s">
        <v>3</v>
      </c>
      <c r="F21" s="31" t="s">
        <v>4</v>
      </c>
      <c r="G21" s="48"/>
      <c r="H21" s="48">
        <v>0</v>
      </c>
    </row>
    <row r="22" spans="1:8" ht="20.100000000000001" customHeight="1" x14ac:dyDescent="0.25">
      <c r="A22" s="32" t="s">
        <v>87</v>
      </c>
      <c r="B22" s="6" t="s">
        <v>114</v>
      </c>
      <c r="C22" s="27">
        <v>800</v>
      </c>
      <c r="D22" s="27">
        <v>2000</v>
      </c>
      <c r="E22" s="27">
        <v>600</v>
      </c>
      <c r="F22" s="8">
        <v>6</v>
      </c>
      <c r="G22" s="48"/>
      <c r="H22" s="48">
        <f t="shared" si="0"/>
        <v>0</v>
      </c>
    </row>
    <row r="23" spans="1:8" ht="20.100000000000001" customHeight="1" x14ac:dyDescent="0.25">
      <c r="A23" s="28"/>
      <c r="B23" s="29" t="s">
        <v>88</v>
      </c>
      <c r="C23" s="30" t="s">
        <v>1</v>
      </c>
      <c r="D23" s="30" t="s">
        <v>2</v>
      </c>
      <c r="E23" s="30" t="s">
        <v>3</v>
      </c>
      <c r="F23" s="31" t="s">
        <v>4</v>
      </c>
      <c r="G23" s="48"/>
      <c r="H23" s="48">
        <v>0</v>
      </c>
    </row>
    <row r="24" spans="1:8" ht="20.100000000000001" customHeight="1" x14ac:dyDescent="0.25">
      <c r="A24" s="32" t="s">
        <v>88</v>
      </c>
      <c r="B24" s="6" t="s">
        <v>56</v>
      </c>
      <c r="C24" s="27">
        <v>700</v>
      </c>
      <c r="D24" s="27">
        <v>2300</v>
      </c>
      <c r="E24" s="27">
        <v>600</v>
      </c>
      <c r="F24" s="8">
        <v>10</v>
      </c>
      <c r="G24" s="48"/>
      <c r="H24" s="48">
        <f t="shared" si="0"/>
        <v>0</v>
      </c>
    </row>
    <row r="25" spans="1:8" ht="20.100000000000001" customHeight="1" x14ac:dyDescent="0.25">
      <c r="A25" s="28"/>
      <c r="B25" s="29" t="s">
        <v>89</v>
      </c>
      <c r="C25" s="30" t="s">
        <v>1</v>
      </c>
      <c r="D25" s="30" t="s">
        <v>2</v>
      </c>
      <c r="E25" s="30" t="s">
        <v>3</v>
      </c>
      <c r="F25" s="31" t="s">
        <v>4</v>
      </c>
      <c r="G25" s="48"/>
      <c r="H25" s="48">
        <v>0</v>
      </c>
    </row>
    <row r="26" spans="1:8" ht="20.100000000000001" customHeight="1" x14ac:dyDescent="0.25">
      <c r="A26" s="32" t="s">
        <v>89</v>
      </c>
      <c r="B26" s="6" t="s">
        <v>58</v>
      </c>
      <c r="C26" s="27">
        <v>700</v>
      </c>
      <c r="D26" s="27">
        <v>2300</v>
      </c>
      <c r="E26" s="27">
        <v>600</v>
      </c>
      <c r="F26" s="8">
        <v>3</v>
      </c>
      <c r="G26" s="48"/>
      <c r="H26" s="48">
        <v>0</v>
      </c>
    </row>
    <row r="27" spans="1:8" ht="20.100000000000001" customHeight="1" x14ac:dyDescent="0.25">
      <c r="A27" s="28"/>
      <c r="B27" s="29" t="s">
        <v>90</v>
      </c>
      <c r="C27" s="30" t="s">
        <v>1</v>
      </c>
      <c r="D27" s="30" t="s">
        <v>2</v>
      </c>
      <c r="E27" s="30" t="s">
        <v>3</v>
      </c>
      <c r="F27" s="31" t="s">
        <v>4</v>
      </c>
      <c r="G27" s="48"/>
      <c r="H27" s="48">
        <v>0</v>
      </c>
    </row>
    <row r="28" spans="1:8" ht="20.100000000000001" customHeight="1" x14ac:dyDescent="0.25">
      <c r="A28" s="32" t="s">
        <v>10</v>
      </c>
      <c r="B28" s="6" t="s">
        <v>91</v>
      </c>
      <c r="C28" s="27">
        <v>1474</v>
      </c>
      <c r="D28" s="27">
        <v>750</v>
      </c>
      <c r="E28" s="27">
        <v>700</v>
      </c>
      <c r="F28" s="8">
        <v>1</v>
      </c>
      <c r="G28" s="48"/>
      <c r="H28" s="48">
        <f t="shared" si="0"/>
        <v>0</v>
      </c>
    </row>
    <row r="29" spans="1:8" ht="20.100000000000001" customHeight="1" x14ac:dyDescent="0.25">
      <c r="A29" s="32" t="s">
        <v>5</v>
      </c>
      <c r="B29" s="6" t="s">
        <v>92</v>
      </c>
      <c r="C29" s="27">
        <v>435</v>
      </c>
      <c r="D29" s="27">
        <v>600</v>
      </c>
      <c r="E29" s="27">
        <v>600</v>
      </c>
      <c r="F29" s="8">
        <v>1</v>
      </c>
      <c r="G29" s="48"/>
      <c r="H29" s="48">
        <f t="shared" si="0"/>
        <v>0</v>
      </c>
    </row>
    <row r="30" spans="1:8" ht="20.100000000000001" customHeight="1" x14ac:dyDescent="0.25">
      <c r="A30" s="32" t="s">
        <v>20</v>
      </c>
      <c r="B30" s="6" t="s">
        <v>93</v>
      </c>
      <c r="C30" s="27">
        <v>500</v>
      </c>
      <c r="D30" s="27">
        <v>1800</v>
      </c>
      <c r="E30" s="27" t="s">
        <v>22</v>
      </c>
      <c r="F30" s="8">
        <v>1</v>
      </c>
      <c r="G30" s="48"/>
      <c r="H30" s="48">
        <f t="shared" si="0"/>
        <v>0</v>
      </c>
    </row>
    <row r="31" spans="1:8" ht="30" customHeight="1" x14ac:dyDescent="0.25">
      <c r="A31" s="32" t="s">
        <v>94</v>
      </c>
      <c r="B31" s="6" t="s">
        <v>115</v>
      </c>
      <c r="C31" s="66" t="s">
        <v>95</v>
      </c>
      <c r="D31" s="67"/>
      <c r="E31" s="68"/>
      <c r="F31" s="8">
        <v>1</v>
      </c>
      <c r="G31" s="48"/>
      <c r="H31" s="48">
        <f t="shared" si="0"/>
        <v>0</v>
      </c>
    </row>
    <row r="32" spans="1:8" ht="20.100000000000001" customHeight="1" x14ac:dyDescent="0.25">
      <c r="A32" s="32" t="s">
        <v>96</v>
      </c>
      <c r="B32" s="6" t="s">
        <v>97</v>
      </c>
      <c r="C32" s="27">
        <v>900</v>
      </c>
      <c r="D32" s="27" t="s">
        <v>98</v>
      </c>
      <c r="E32" s="27">
        <v>500</v>
      </c>
      <c r="F32" s="8">
        <v>1</v>
      </c>
      <c r="G32" s="48"/>
      <c r="H32" s="48">
        <f t="shared" si="0"/>
        <v>0</v>
      </c>
    </row>
    <row r="33" spans="1:8" ht="20.100000000000001" customHeight="1" x14ac:dyDescent="0.25">
      <c r="A33" s="28"/>
      <c r="B33" s="29" t="s">
        <v>99</v>
      </c>
      <c r="C33" s="30" t="s">
        <v>1</v>
      </c>
      <c r="D33" s="30" t="s">
        <v>2</v>
      </c>
      <c r="E33" s="30" t="s">
        <v>3</v>
      </c>
      <c r="F33" s="31" t="s">
        <v>4</v>
      </c>
      <c r="G33" s="48"/>
      <c r="H33" s="48">
        <v>0</v>
      </c>
    </row>
    <row r="34" spans="1:8" ht="20.100000000000001" customHeight="1" x14ac:dyDescent="0.25">
      <c r="A34" s="32" t="s">
        <v>10</v>
      </c>
      <c r="B34" s="6" t="s">
        <v>91</v>
      </c>
      <c r="C34" s="27">
        <v>1474</v>
      </c>
      <c r="D34" s="27">
        <v>750</v>
      </c>
      <c r="E34" s="27">
        <v>700</v>
      </c>
      <c r="F34" s="8">
        <v>1</v>
      </c>
      <c r="G34" s="48"/>
      <c r="H34" s="48">
        <v>0</v>
      </c>
    </row>
    <row r="35" spans="1:8" ht="20.100000000000001" customHeight="1" x14ac:dyDescent="0.25">
      <c r="A35" s="32" t="s">
        <v>5</v>
      </c>
      <c r="B35" s="6" t="s">
        <v>92</v>
      </c>
      <c r="C35" s="27">
        <v>435</v>
      </c>
      <c r="D35" s="27">
        <v>600</v>
      </c>
      <c r="E35" s="27">
        <v>600</v>
      </c>
      <c r="F35" s="8">
        <v>1</v>
      </c>
      <c r="G35" s="48"/>
      <c r="H35" s="48">
        <f t="shared" si="0"/>
        <v>0</v>
      </c>
    </row>
    <row r="36" spans="1:8" ht="20.100000000000001" customHeight="1" x14ac:dyDescent="0.25">
      <c r="A36" s="32" t="s">
        <v>20</v>
      </c>
      <c r="B36" s="6" t="s">
        <v>93</v>
      </c>
      <c r="C36" s="27">
        <v>500</v>
      </c>
      <c r="D36" s="27">
        <v>1800</v>
      </c>
      <c r="E36" s="27" t="s">
        <v>22</v>
      </c>
      <c r="F36" s="8">
        <v>1</v>
      </c>
      <c r="G36" s="48"/>
      <c r="H36" s="48">
        <f t="shared" si="0"/>
        <v>0</v>
      </c>
    </row>
    <row r="37" spans="1:8" ht="20.100000000000001" customHeight="1" x14ac:dyDescent="0.25">
      <c r="A37" s="32" t="s">
        <v>100</v>
      </c>
      <c r="B37" s="6" t="s">
        <v>114</v>
      </c>
      <c r="C37" s="27">
        <v>800</v>
      </c>
      <c r="D37" s="27">
        <v>2000</v>
      </c>
      <c r="E37" s="27">
        <v>600</v>
      </c>
      <c r="F37" s="8">
        <v>1</v>
      </c>
      <c r="G37" s="48"/>
      <c r="H37" s="48">
        <f t="shared" si="0"/>
        <v>0</v>
      </c>
    </row>
    <row r="38" spans="1:8" ht="20.25" customHeight="1" x14ac:dyDescent="0.25">
      <c r="A38" s="32" t="s">
        <v>102</v>
      </c>
      <c r="B38" s="6" t="s">
        <v>116</v>
      </c>
      <c r="C38" s="66" t="s">
        <v>95</v>
      </c>
      <c r="D38" s="67"/>
      <c r="E38" s="68"/>
      <c r="F38" s="8">
        <v>1</v>
      </c>
      <c r="G38" s="48"/>
      <c r="H38" s="48">
        <f t="shared" si="0"/>
        <v>0</v>
      </c>
    </row>
    <row r="39" spans="1:8" ht="20.100000000000001" customHeight="1" x14ac:dyDescent="0.25">
      <c r="A39" s="32" t="s">
        <v>103</v>
      </c>
      <c r="B39" s="6" t="s">
        <v>97</v>
      </c>
      <c r="C39" s="27">
        <v>900</v>
      </c>
      <c r="D39" s="27" t="s">
        <v>98</v>
      </c>
      <c r="E39" s="27">
        <v>500</v>
      </c>
      <c r="F39" s="8">
        <v>1</v>
      </c>
      <c r="G39" s="48"/>
      <c r="H39" s="48">
        <f t="shared" si="0"/>
        <v>0</v>
      </c>
    </row>
    <row r="40" spans="1:8" ht="20.100000000000001" customHeight="1" x14ac:dyDescent="0.25">
      <c r="A40" s="28"/>
      <c r="B40" s="29" t="s">
        <v>104</v>
      </c>
      <c r="C40" s="30" t="s">
        <v>1</v>
      </c>
      <c r="D40" s="30" t="s">
        <v>2</v>
      </c>
      <c r="E40" s="30" t="s">
        <v>3</v>
      </c>
      <c r="F40" s="31" t="s">
        <v>4</v>
      </c>
      <c r="G40" s="48"/>
      <c r="H40" s="48">
        <v>0</v>
      </c>
    </row>
    <row r="41" spans="1:8" ht="20.100000000000001" customHeight="1" x14ac:dyDescent="0.25">
      <c r="A41" s="32" t="s">
        <v>10</v>
      </c>
      <c r="B41" s="6" t="s">
        <v>91</v>
      </c>
      <c r="C41" s="27">
        <v>1474</v>
      </c>
      <c r="D41" s="27">
        <v>750</v>
      </c>
      <c r="E41" s="27">
        <v>700</v>
      </c>
      <c r="F41" s="8">
        <v>1</v>
      </c>
      <c r="G41" s="48"/>
      <c r="H41" s="48">
        <f t="shared" si="0"/>
        <v>0</v>
      </c>
    </row>
    <row r="42" spans="1:8" ht="20.100000000000001" customHeight="1" x14ac:dyDescent="0.25">
      <c r="A42" s="32" t="s">
        <v>5</v>
      </c>
      <c r="B42" s="6" t="s">
        <v>92</v>
      </c>
      <c r="C42" s="27">
        <v>435</v>
      </c>
      <c r="D42" s="27">
        <v>600</v>
      </c>
      <c r="E42" s="27">
        <v>600</v>
      </c>
      <c r="F42" s="8">
        <v>1</v>
      </c>
      <c r="G42" s="48"/>
      <c r="H42" s="48">
        <v>0</v>
      </c>
    </row>
    <row r="43" spans="1:8" ht="20.100000000000001" customHeight="1" x14ac:dyDescent="0.25">
      <c r="A43" s="32" t="s">
        <v>20</v>
      </c>
      <c r="B43" s="6" t="s">
        <v>93</v>
      </c>
      <c r="C43" s="27">
        <v>500</v>
      </c>
      <c r="D43" s="27">
        <v>1800</v>
      </c>
      <c r="E43" s="27" t="s">
        <v>22</v>
      </c>
      <c r="F43" s="8">
        <v>1</v>
      </c>
      <c r="G43" s="48"/>
      <c r="H43" s="48">
        <f t="shared" si="0"/>
        <v>0</v>
      </c>
    </row>
    <row r="44" spans="1:8" ht="20.100000000000001" customHeight="1" x14ac:dyDescent="0.25">
      <c r="A44" s="32" t="s">
        <v>105</v>
      </c>
      <c r="B44" s="6" t="s">
        <v>114</v>
      </c>
      <c r="C44" s="27">
        <v>800</v>
      </c>
      <c r="D44" s="27">
        <v>2000</v>
      </c>
      <c r="E44" s="27">
        <v>600</v>
      </c>
      <c r="F44" s="8">
        <v>1</v>
      </c>
      <c r="G44" s="48"/>
      <c r="H44" s="48">
        <f t="shared" si="0"/>
        <v>0</v>
      </c>
    </row>
    <row r="45" spans="1:8" ht="20.100000000000001" customHeight="1" x14ac:dyDescent="0.25">
      <c r="A45" s="32" t="s">
        <v>106</v>
      </c>
      <c r="B45" s="6" t="s">
        <v>116</v>
      </c>
      <c r="C45" s="66" t="s">
        <v>95</v>
      </c>
      <c r="D45" s="67"/>
      <c r="E45" s="68"/>
      <c r="F45" s="8">
        <v>1</v>
      </c>
      <c r="G45" s="48"/>
      <c r="H45" s="48">
        <f t="shared" si="0"/>
        <v>0</v>
      </c>
    </row>
    <row r="46" spans="1:8" ht="20.100000000000001" customHeight="1" x14ac:dyDescent="0.25">
      <c r="A46" s="32" t="s">
        <v>107</v>
      </c>
      <c r="B46" s="6" t="s">
        <v>97</v>
      </c>
      <c r="C46" s="27">
        <v>900</v>
      </c>
      <c r="D46" s="27" t="s">
        <v>98</v>
      </c>
      <c r="E46" s="27">
        <v>500</v>
      </c>
      <c r="F46" s="8">
        <v>1</v>
      </c>
      <c r="G46" s="48"/>
      <c r="H46" s="48">
        <f t="shared" si="0"/>
        <v>0</v>
      </c>
    </row>
    <row r="47" spans="1:8" ht="20.100000000000001" customHeight="1" x14ac:dyDescent="0.25">
      <c r="A47" s="28"/>
      <c r="B47" s="29" t="s">
        <v>108</v>
      </c>
      <c r="C47" s="30" t="s">
        <v>1</v>
      </c>
      <c r="D47" s="30" t="s">
        <v>2</v>
      </c>
      <c r="E47" s="30" t="s">
        <v>3</v>
      </c>
      <c r="F47" s="31" t="s">
        <v>4</v>
      </c>
      <c r="G47" s="48"/>
      <c r="H47" s="48">
        <v>0</v>
      </c>
    </row>
    <row r="48" spans="1:8" ht="20.100000000000001" customHeight="1" x14ac:dyDescent="0.25">
      <c r="A48" s="32" t="s">
        <v>109</v>
      </c>
      <c r="B48" s="6" t="s">
        <v>117</v>
      </c>
      <c r="C48" s="66" t="s">
        <v>95</v>
      </c>
      <c r="D48" s="67"/>
      <c r="E48" s="68"/>
      <c r="F48" s="8">
        <v>1</v>
      </c>
      <c r="G48" s="48"/>
      <c r="H48" s="48">
        <f t="shared" si="0"/>
        <v>0</v>
      </c>
    </row>
    <row r="49" spans="1:8" ht="20.100000000000001" customHeight="1" x14ac:dyDescent="0.25">
      <c r="A49" s="33" t="s">
        <v>110</v>
      </c>
      <c r="B49" s="14" t="s">
        <v>97</v>
      </c>
      <c r="C49" s="34">
        <v>900</v>
      </c>
      <c r="D49" s="34" t="s">
        <v>98</v>
      </c>
      <c r="E49" s="34">
        <v>500</v>
      </c>
      <c r="F49" s="15">
        <v>1</v>
      </c>
      <c r="G49" s="48"/>
      <c r="H49" s="48">
        <f t="shared" si="0"/>
        <v>0</v>
      </c>
    </row>
    <row r="50" spans="1:8" ht="20.100000000000001" customHeight="1" x14ac:dyDescent="0.25">
      <c r="A50" s="35" t="s">
        <v>68</v>
      </c>
      <c r="B50" s="17"/>
      <c r="C50" s="36"/>
      <c r="D50" s="36"/>
      <c r="E50" s="36"/>
      <c r="F50" s="19">
        <v>1</v>
      </c>
      <c r="G50" s="48"/>
      <c r="H50" s="48">
        <f t="shared" si="0"/>
        <v>0</v>
      </c>
    </row>
    <row r="51" spans="1:8" ht="20.100000000000001" customHeight="1" x14ac:dyDescent="0.25">
      <c r="A51" s="26" t="s">
        <v>69</v>
      </c>
      <c r="B51" s="6"/>
      <c r="C51" s="27"/>
      <c r="D51" s="27"/>
      <c r="E51" s="27"/>
      <c r="F51" s="8">
        <v>1</v>
      </c>
      <c r="G51" s="48"/>
      <c r="H51" s="48">
        <f t="shared" si="0"/>
        <v>0</v>
      </c>
    </row>
    <row r="52" spans="1:8" x14ac:dyDescent="0.25">
      <c r="H52" s="50">
        <f>SUM(H2:H51)</f>
        <v>0</v>
      </c>
    </row>
  </sheetData>
  <mergeCells count="4">
    <mergeCell ref="C31:E31"/>
    <mergeCell ref="C38:E38"/>
    <mergeCell ref="C45:E45"/>
    <mergeCell ref="C48:E4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9"/>
  <sheetViews>
    <sheetView topLeftCell="A61" workbookViewId="0">
      <selection activeCell="F87" sqref="F87"/>
    </sheetView>
  </sheetViews>
  <sheetFormatPr defaultRowHeight="15" x14ac:dyDescent="0.25"/>
  <cols>
    <col min="2" max="2" width="66.5703125" customWidth="1"/>
    <col min="7" max="7" width="18.42578125" customWidth="1"/>
    <col min="8" max="8" width="22.140625" customWidth="1"/>
  </cols>
  <sheetData>
    <row r="1" spans="1:8" ht="20.100000000000001" customHeight="1" x14ac:dyDescent="0.25">
      <c r="A1" s="37"/>
      <c r="B1" s="38" t="s">
        <v>118</v>
      </c>
      <c r="C1" s="39" t="s">
        <v>1</v>
      </c>
      <c r="D1" s="39" t="s">
        <v>2</v>
      </c>
      <c r="E1" s="39" t="s">
        <v>3</v>
      </c>
      <c r="F1" s="40" t="s">
        <v>4</v>
      </c>
      <c r="G1" s="40" t="s">
        <v>71</v>
      </c>
      <c r="H1" s="40" t="s">
        <v>70</v>
      </c>
    </row>
    <row r="2" spans="1:8" ht="20.100000000000001" customHeight="1" x14ac:dyDescent="0.25">
      <c r="A2" s="41" t="s">
        <v>10</v>
      </c>
      <c r="B2" s="6" t="s">
        <v>11</v>
      </c>
      <c r="C2" s="42">
        <v>1474</v>
      </c>
      <c r="D2" s="42">
        <v>750</v>
      </c>
      <c r="E2" s="42">
        <v>700</v>
      </c>
      <c r="F2" s="8">
        <v>1</v>
      </c>
      <c r="G2" s="48"/>
      <c r="H2" s="48">
        <f>G2*F2</f>
        <v>0</v>
      </c>
    </row>
    <row r="3" spans="1:8" ht="20.100000000000001" customHeight="1" x14ac:dyDescent="0.25">
      <c r="A3" s="41" t="s">
        <v>12</v>
      </c>
      <c r="B3" s="6" t="s">
        <v>13</v>
      </c>
      <c r="C3" s="42">
        <v>600</v>
      </c>
      <c r="D3" s="42" t="s">
        <v>14</v>
      </c>
      <c r="E3" s="42" t="s">
        <v>15</v>
      </c>
      <c r="F3" s="8">
        <v>1</v>
      </c>
      <c r="G3" s="48"/>
      <c r="H3" s="48">
        <f t="shared" ref="H3:H66" si="0">G3*F3</f>
        <v>0</v>
      </c>
    </row>
    <row r="4" spans="1:8" ht="20.100000000000001" customHeight="1" x14ac:dyDescent="0.25">
      <c r="A4" s="41" t="s">
        <v>5</v>
      </c>
      <c r="B4" s="6" t="s">
        <v>6</v>
      </c>
      <c r="C4" s="42">
        <v>435</v>
      </c>
      <c r="D4" s="42">
        <v>600</v>
      </c>
      <c r="E4" s="42">
        <v>600</v>
      </c>
      <c r="F4" s="8">
        <v>1</v>
      </c>
      <c r="G4" s="48"/>
      <c r="H4" s="48">
        <f t="shared" si="0"/>
        <v>0</v>
      </c>
    </row>
    <row r="5" spans="1:8" ht="20.100000000000001" customHeight="1" x14ac:dyDescent="0.25">
      <c r="A5" s="41" t="s">
        <v>16</v>
      </c>
      <c r="B5" s="6" t="s">
        <v>17</v>
      </c>
      <c r="C5" s="42">
        <v>900</v>
      </c>
      <c r="D5" s="42">
        <v>236</v>
      </c>
      <c r="E5" s="42">
        <v>150</v>
      </c>
      <c r="F5" s="8">
        <v>1</v>
      </c>
      <c r="G5" s="48"/>
      <c r="H5" s="48">
        <f t="shared" si="0"/>
        <v>0</v>
      </c>
    </row>
    <row r="6" spans="1:8" ht="20.100000000000001" customHeight="1" x14ac:dyDescent="0.25">
      <c r="A6" s="41" t="s">
        <v>18</v>
      </c>
      <c r="B6" s="6" t="s">
        <v>19</v>
      </c>
      <c r="C6" s="42">
        <v>800</v>
      </c>
      <c r="D6" s="42">
        <v>1550</v>
      </c>
      <c r="E6" s="42">
        <v>470</v>
      </c>
      <c r="F6" s="8">
        <v>1</v>
      </c>
      <c r="G6" s="48"/>
      <c r="H6" s="48">
        <f t="shared" si="0"/>
        <v>0</v>
      </c>
    </row>
    <row r="7" spans="1:8" ht="20.100000000000001" customHeight="1" x14ac:dyDescent="0.25">
      <c r="A7" s="41" t="s">
        <v>20</v>
      </c>
      <c r="B7" s="6" t="s">
        <v>21</v>
      </c>
      <c r="C7" s="42">
        <v>500</v>
      </c>
      <c r="D7" s="42">
        <v>1800</v>
      </c>
      <c r="E7" s="42" t="s">
        <v>22</v>
      </c>
      <c r="F7" s="8">
        <v>1</v>
      </c>
      <c r="G7" s="48"/>
      <c r="H7" s="48">
        <f t="shared" si="0"/>
        <v>0</v>
      </c>
    </row>
    <row r="8" spans="1:8" ht="20.100000000000001" customHeight="1" x14ac:dyDescent="0.25">
      <c r="A8" s="41" t="s">
        <v>32</v>
      </c>
      <c r="B8" s="6" t="s">
        <v>119</v>
      </c>
      <c r="C8" s="42">
        <v>700</v>
      </c>
      <c r="D8" s="42">
        <v>200</v>
      </c>
      <c r="E8" s="42">
        <v>18</v>
      </c>
      <c r="F8" s="8">
        <v>1</v>
      </c>
      <c r="G8" s="48"/>
      <c r="H8" s="48">
        <f t="shared" si="0"/>
        <v>0</v>
      </c>
    </row>
    <row r="9" spans="1:8" ht="20.100000000000001" customHeight="1" x14ac:dyDescent="0.25">
      <c r="A9" s="37"/>
      <c r="B9" s="38" t="s">
        <v>120</v>
      </c>
      <c r="C9" s="39" t="s">
        <v>1</v>
      </c>
      <c r="D9" s="39" t="s">
        <v>2</v>
      </c>
      <c r="E9" s="39" t="s">
        <v>3</v>
      </c>
      <c r="F9" s="40" t="s">
        <v>4</v>
      </c>
      <c r="G9" s="48"/>
      <c r="H9" s="48">
        <v>0</v>
      </c>
    </row>
    <row r="10" spans="1:8" ht="20.100000000000001" customHeight="1" x14ac:dyDescent="0.25">
      <c r="A10" s="41" t="s">
        <v>10</v>
      </c>
      <c r="B10" s="6" t="s">
        <v>11</v>
      </c>
      <c r="C10" s="42">
        <v>1474</v>
      </c>
      <c r="D10" s="42">
        <v>750</v>
      </c>
      <c r="E10" s="42">
        <v>700</v>
      </c>
      <c r="F10" s="8">
        <v>1</v>
      </c>
      <c r="G10" s="48"/>
      <c r="H10" s="48">
        <f t="shared" si="0"/>
        <v>0</v>
      </c>
    </row>
    <row r="11" spans="1:8" ht="20.100000000000001" customHeight="1" x14ac:dyDescent="0.25">
      <c r="A11" s="41" t="s">
        <v>12</v>
      </c>
      <c r="B11" s="6" t="s">
        <v>13</v>
      </c>
      <c r="C11" s="42">
        <v>600</v>
      </c>
      <c r="D11" s="42" t="s">
        <v>14</v>
      </c>
      <c r="E11" s="42" t="s">
        <v>15</v>
      </c>
      <c r="F11" s="8">
        <v>1</v>
      </c>
      <c r="G11" s="48"/>
      <c r="H11" s="48">
        <f t="shared" si="0"/>
        <v>0</v>
      </c>
    </row>
    <row r="12" spans="1:8" ht="20.100000000000001" customHeight="1" x14ac:dyDescent="0.25">
      <c r="A12" s="41" t="s">
        <v>5</v>
      </c>
      <c r="B12" s="6" t="s">
        <v>6</v>
      </c>
      <c r="C12" s="42">
        <v>435</v>
      </c>
      <c r="D12" s="42">
        <v>600</v>
      </c>
      <c r="E12" s="42">
        <v>600</v>
      </c>
      <c r="F12" s="8">
        <v>1</v>
      </c>
      <c r="G12" s="48"/>
      <c r="H12" s="48">
        <f t="shared" si="0"/>
        <v>0</v>
      </c>
    </row>
    <row r="13" spans="1:8" ht="20.100000000000001" customHeight="1" x14ac:dyDescent="0.25">
      <c r="A13" s="41" t="s">
        <v>16</v>
      </c>
      <c r="B13" s="6" t="s">
        <v>17</v>
      </c>
      <c r="C13" s="42">
        <v>900</v>
      </c>
      <c r="D13" s="42">
        <v>236</v>
      </c>
      <c r="E13" s="42">
        <v>150</v>
      </c>
      <c r="F13" s="8">
        <v>1</v>
      </c>
      <c r="G13" s="48"/>
      <c r="H13" s="48">
        <f t="shared" si="0"/>
        <v>0</v>
      </c>
    </row>
    <row r="14" spans="1:8" ht="20.100000000000001" customHeight="1" x14ac:dyDescent="0.25">
      <c r="A14" s="41" t="s">
        <v>28</v>
      </c>
      <c r="B14" s="6" t="s">
        <v>29</v>
      </c>
      <c r="C14" s="42">
        <v>800</v>
      </c>
      <c r="D14" s="42">
        <v>1550</v>
      </c>
      <c r="E14" s="42">
        <v>470</v>
      </c>
      <c r="F14" s="8">
        <v>1</v>
      </c>
      <c r="G14" s="48"/>
      <c r="H14" s="48">
        <f t="shared" si="0"/>
        <v>0</v>
      </c>
    </row>
    <row r="15" spans="1:8" ht="20.100000000000001" customHeight="1" x14ac:dyDescent="0.25">
      <c r="A15" s="41" t="s">
        <v>20</v>
      </c>
      <c r="B15" s="6" t="s">
        <v>21</v>
      </c>
      <c r="C15" s="42">
        <v>500</v>
      </c>
      <c r="D15" s="42">
        <v>1800</v>
      </c>
      <c r="E15" s="42" t="s">
        <v>22</v>
      </c>
      <c r="F15" s="8">
        <v>1</v>
      </c>
      <c r="G15" s="48"/>
      <c r="H15" s="48">
        <f t="shared" si="0"/>
        <v>0</v>
      </c>
    </row>
    <row r="16" spans="1:8" ht="20.100000000000001" customHeight="1" x14ac:dyDescent="0.25">
      <c r="A16" s="41" t="s">
        <v>121</v>
      </c>
      <c r="B16" s="6" t="s">
        <v>24</v>
      </c>
      <c r="C16" s="60" t="s">
        <v>122</v>
      </c>
      <c r="D16" s="61"/>
      <c r="E16" s="62"/>
      <c r="F16" s="8">
        <v>1</v>
      </c>
      <c r="G16" s="48"/>
      <c r="H16" s="48">
        <f t="shared" si="0"/>
        <v>0</v>
      </c>
    </row>
    <row r="17" spans="1:8" ht="20.100000000000001" customHeight="1" x14ac:dyDescent="0.25">
      <c r="A17" s="41" t="s">
        <v>32</v>
      </c>
      <c r="B17" s="6" t="s">
        <v>119</v>
      </c>
      <c r="C17" s="42">
        <v>700</v>
      </c>
      <c r="D17" s="42">
        <v>200</v>
      </c>
      <c r="E17" s="42">
        <v>18</v>
      </c>
      <c r="F17" s="8">
        <v>1</v>
      </c>
      <c r="G17" s="48"/>
      <c r="H17" s="48">
        <f t="shared" si="0"/>
        <v>0</v>
      </c>
    </row>
    <row r="18" spans="1:8" ht="20.100000000000001" customHeight="1" x14ac:dyDescent="0.25">
      <c r="A18" s="37"/>
      <c r="B18" s="38" t="s">
        <v>123</v>
      </c>
      <c r="C18" s="39" t="s">
        <v>1</v>
      </c>
      <c r="D18" s="39" t="s">
        <v>2</v>
      </c>
      <c r="E18" s="39" t="s">
        <v>3</v>
      </c>
      <c r="F18" s="40" t="s">
        <v>4</v>
      </c>
      <c r="G18" s="48"/>
      <c r="H18" s="48">
        <v>0</v>
      </c>
    </row>
    <row r="19" spans="1:8" ht="20.100000000000001" customHeight="1" x14ac:dyDescent="0.25">
      <c r="A19" s="41" t="s">
        <v>124</v>
      </c>
      <c r="B19" s="6" t="s">
        <v>13</v>
      </c>
      <c r="C19" s="42">
        <v>600</v>
      </c>
      <c r="D19" s="42" t="s">
        <v>14</v>
      </c>
      <c r="E19" s="42">
        <v>550</v>
      </c>
      <c r="F19" s="8">
        <v>1</v>
      </c>
      <c r="G19" s="48"/>
      <c r="H19" s="48">
        <f t="shared" si="0"/>
        <v>0</v>
      </c>
    </row>
    <row r="20" spans="1:8" ht="20.100000000000001" customHeight="1" x14ac:dyDescent="0.25">
      <c r="A20" s="41" t="s">
        <v>125</v>
      </c>
      <c r="B20" s="6" t="s">
        <v>6</v>
      </c>
      <c r="C20" s="42">
        <v>435</v>
      </c>
      <c r="D20" s="42">
        <v>600</v>
      </c>
      <c r="E20" s="42">
        <v>520</v>
      </c>
      <c r="F20" s="8">
        <v>1</v>
      </c>
      <c r="G20" s="48"/>
      <c r="H20" s="48">
        <f t="shared" si="0"/>
        <v>0</v>
      </c>
    </row>
    <row r="21" spans="1:8" ht="20.100000000000001" customHeight="1" x14ac:dyDescent="0.25">
      <c r="A21" s="41" t="s">
        <v>20</v>
      </c>
      <c r="B21" s="6" t="s">
        <v>21</v>
      </c>
      <c r="C21" s="42">
        <v>500</v>
      </c>
      <c r="D21" s="42">
        <v>1800</v>
      </c>
      <c r="E21" s="42" t="s">
        <v>22</v>
      </c>
      <c r="F21" s="8">
        <v>1</v>
      </c>
      <c r="G21" s="48"/>
      <c r="H21" s="48">
        <f t="shared" si="0"/>
        <v>0</v>
      </c>
    </row>
    <row r="22" spans="1:8" ht="20.100000000000001" customHeight="1" x14ac:dyDescent="0.25">
      <c r="A22" s="41" t="s">
        <v>32</v>
      </c>
      <c r="B22" s="6" t="s">
        <v>119</v>
      </c>
      <c r="C22" s="42">
        <v>700</v>
      </c>
      <c r="D22" s="42">
        <v>200</v>
      </c>
      <c r="E22" s="42">
        <v>18</v>
      </c>
      <c r="F22" s="8">
        <v>1</v>
      </c>
      <c r="G22" s="48"/>
      <c r="H22" s="48">
        <f t="shared" si="0"/>
        <v>0</v>
      </c>
    </row>
    <row r="23" spans="1:8" ht="20.100000000000001" customHeight="1" x14ac:dyDescent="0.25">
      <c r="A23" s="41" t="s">
        <v>126</v>
      </c>
      <c r="B23" s="6" t="s">
        <v>172</v>
      </c>
      <c r="C23" s="42">
        <v>850</v>
      </c>
      <c r="D23" s="42">
        <v>120</v>
      </c>
      <c r="E23" s="42">
        <v>350</v>
      </c>
      <c r="F23" s="8">
        <v>1</v>
      </c>
      <c r="G23" s="48"/>
      <c r="H23" s="48">
        <f t="shared" si="0"/>
        <v>0</v>
      </c>
    </row>
    <row r="24" spans="1:8" ht="20.100000000000001" customHeight="1" x14ac:dyDescent="0.25">
      <c r="A24" s="41" t="s">
        <v>127</v>
      </c>
      <c r="B24" s="6" t="s">
        <v>173</v>
      </c>
      <c r="C24" s="42">
        <v>1950</v>
      </c>
      <c r="D24" s="42">
        <v>750</v>
      </c>
      <c r="E24" s="42">
        <v>1600</v>
      </c>
      <c r="F24" s="8">
        <v>1</v>
      </c>
      <c r="G24" s="48"/>
      <c r="H24" s="48">
        <f t="shared" si="0"/>
        <v>0</v>
      </c>
    </row>
    <row r="25" spans="1:8" ht="20.100000000000001" customHeight="1" x14ac:dyDescent="0.25">
      <c r="A25" s="41" t="s">
        <v>128</v>
      </c>
      <c r="B25" s="6" t="s">
        <v>174</v>
      </c>
      <c r="C25" s="42">
        <v>800</v>
      </c>
      <c r="D25" s="42">
        <v>454</v>
      </c>
      <c r="E25" s="42">
        <v>150</v>
      </c>
      <c r="F25" s="8">
        <v>1</v>
      </c>
      <c r="G25" s="48"/>
      <c r="H25" s="48">
        <f t="shared" si="0"/>
        <v>0</v>
      </c>
    </row>
    <row r="26" spans="1:8" ht="20.100000000000001" customHeight="1" x14ac:dyDescent="0.25">
      <c r="A26" s="37"/>
      <c r="B26" s="38" t="s">
        <v>129</v>
      </c>
      <c r="C26" s="39" t="s">
        <v>1</v>
      </c>
      <c r="D26" s="39" t="s">
        <v>2</v>
      </c>
      <c r="E26" s="39" t="s">
        <v>3</v>
      </c>
      <c r="F26" s="40" t="s">
        <v>4</v>
      </c>
      <c r="G26" s="48"/>
      <c r="H26" s="48">
        <v>0</v>
      </c>
    </row>
    <row r="27" spans="1:8" ht="20.100000000000001" customHeight="1" x14ac:dyDescent="0.25">
      <c r="A27" s="41" t="s">
        <v>130</v>
      </c>
      <c r="B27" s="6" t="s">
        <v>6</v>
      </c>
      <c r="C27" s="42">
        <v>435</v>
      </c>
      <c r="D27" s="42">
        <v>600</v>
      </c>
      <c r="E27" s="42">
        <v>550</v>
      </c>
      <c r="F27" s="8">
        <v>2</v>
      </c>
      <c r="G27" s="48"/>
      <c r="H27" s="48">
        <f t="shared" si="0"/>
        <v>0</v>
      </c>
    </row>
    <row r="28" spans="1:8" ht="20.100000000000001" customHeight="1" x14ac:dyDescent="0.25">
      <c r="A28" s="41" t="s">
        <v>20</v>
      </c>
      <c r="B28" s="6" t="s">
        <v>21</v>
      </c>
      <c r="C28" s="42">
        <v>500</v>
      </c>
      <c r="D28" s="42">
        <v>1800</v>
      </c>
      <c r="E28" s="42" t="s">
        <v>22</v>
      </c>
      <c r="F28" s="8">
        <v>1</v>
      </c>
      <c r="G28" s="48"/>
      <c r="H28" s="48">
        <f t="shared" si="0"/>
        <v>0</v>
      </c>
    </row>
    <row r="29" spans="1:8" ht="20.100000000000001" customHeight="1" x14ac:dyDescent="0.25">
      <c r="A29" s="41" t="s">
        <v>126</v>
      </c>
      <c r="B29" s="6" t="s">
        <v>172</v>
      </c>
      <c r="C29" s="42">
        <v>850</v>
      </c>
      <c r="D29" s="42">
        <v>120</v>
      </c>
      <c r="E29" s="42">
        <v>350</v>
      </c>
      <c r="F29" s="8">
        <v>2</v>
      </c>
      <c r="G29" s="48"/>
      <c r="H29" s="48">
        <f t="shared" si="0"/>
        <v>0</v>
      </c>
    </row>
    <row r="30" spans="1:8" ht="20.100000000000001" customHeight="1" x14ac:dyDescent="0.25">
      <c r="A30" s="41" t="s">
        <v>131</v>
      </c>
      <c r="B30" s="6" t="s">
        <v>175</v>
      </c>
      <c r="C30" s="42">
        <v>2370</v>
      </c>
      <c r="D30" s="42" t="s">
        <v>132</v>
      </c>
      <c r="E30" s="42">
        <v>2774</v>
      </c>
      <c r="F30" s="8">
        <v>1</v>
      </c>
      <c r="G30" s="48"/>
      <c r="H30" s="48">
        <f t="shared" si="0"/>
        <v>0</v>
      </c>
    </row>
    <row r="31" spans="1:8" ht="20.100000000000001" customHeight="1" x14ac:dyDescent="0.25">
      <c r="A31" s="41" t="s">
        <v>133</v>
      </c>
      <c r="B31" s="6" t="s">
        <v>176</v>
      </c>
      <c r="C31" s="42">
        <v>1200</v>
      </c>
      <c r="D31" s="42" t="s">
        <v>134</v>
      </c>
      <c r="E31" s="42">
        <v>350</v>
      </c>
      <c r="F31" s="8">
        <v>1</v>
      </c>
      <c r="G31" s="48"/>
      <c r="H31" s="48">
        <f t="shared" si="0"/>
        <v>0</v>
      </c>
    </row>
    <row r="32" spans="1:8" ht="20.100000000000001" customHeight="1" x14ac:dyDescent="0.25">
      <c r="A32" s="41" t="s">
        <v>135</v>
      </c>
      <c r="B32" s="6" t="s">
        <v>177</v>
      </c>
      <c r="C32" s="42">
        <v>640</v>
      </c>
      <c r="D32" s="42">
        <v>2000</v>
      </c>
      <c r="E32" s="42" t="s">
        <v>136</v>
      </c>
      <c r="F32" s="8">
        <v>1</v>
      </c>
      <c r="G32" s="48"/>
      <c r="H32" s="48">
        <f t="shared" si="0"/>
        <v>0</v>
      </c>
    </row>
    <row r="33" spans="1:8" ht="20.100000000000001" customHeight="1" x14ac:dyDescent="0.25">
      <c r="A33" s="41" t="s">
        <v>137</v>
      </c>
      <c r="B33" s="6" t="s">
        <v>33</v>
      </c>
      <c r="C33" s="42">
        <v>850</v>
      </c>
      <c r="D33" s="42">
        <v>2000</v>
      </c>
      <c r="E33" s="42">
        <v>18</v>
      </c>
      <c r="F33" s="8">
        <v>1</v>
      </c>
      <c r="G33" s="48"/>
      <c r="H33" s="48">
        <f t="shared" si="0"/>
        <v>0</v>
      </c>
    </row>
    <row r="34" spans="1:8" ht="20.100000000000001" customHeight="1" x14ac:dyDescent="0.25">
      <c r="A34" s="37"/>
      <c r="B34" s="38" t="s">
        <v>138</v>
      </c>
      <c r="C34" s="39" t="s">
        <v>1</v>
      </c>
      <c r="D34" s="39" t="s">
        <v>2</v>
      </c>
      <c r="E34" s="39" t="s">
        <v>3</v>
      </c>
      <c r="F34" s="40" t="s">
        <v>4</v>
      </c>
      <c r="G34" s="48"/>
      <c r="H34" s="48">
        <v>0</v>
      </c>
    </row>
    <row r="35" spans="1:8" ht="20.100000000000001" customHeight="1" x14ac:dyDescent="0.25">
      <c r="A35" s="41" t="s">
        <v>5</v>
      </c>
      <c r="B35" s="6" t="s">
        <v>6</v>
      </c>
      <c r="C35" s="42">
        <v>435</v>
      </c>
      <c r="D35" s="42">
        <v>600</v>
      </c>
      <c r="E35" s="42">
        <v>600</v>
      </c>
      <c r="F35" s="8">
        <v>2</v>
      </c>
      <c r="G35" s="48"/>
      <c r="H35" s="48">
        <f t="shared" si="0"/>
        <v>0</v>
      </c>
    </row>
    <row r="36" spans="1:8" ht="20.100000000000001" customHeight="1" x14ac:dyDescent="0.25">
      <c r="A36" s="41" t="s">
        <v>20</v>
      </c>
      <c r="B36" s="6" t="s">
        <v>21</v>
      </c>
      <c r="C36" s="42">
        <v>500</v>
      </c>
      <c r="D36" s="42">
        <v>1800</v>
      </c>
      <c r="E36" s="42" t="s">
        <v>22</v>
      </c>
      <c r="F36" s="8">
        <v>1</v>
      </c>
      <c r="G36" s="48"/>
      <c r="H36" s="48">
        <f t="shared" si="0"/>
        <v>0</v>
      </c>
    </row>
    <row r="37" spans="1:8" ht="20.100000000000001" customHeight="1" x14ac:dyDescent="0.25">
      <c r="A37" s="41" t="s">
        <v>126</v>
      </c>
      <c r="B37" s="6" t="s">
        <v>172</v>
      </c>
      <c r="C37" s="42">
        <v>850</v>
      </c>
      <c r="D37" s="42">
        <v>120</v>
      </c>
      <c r="E37" s="42">
        <v>350</v>
      </c>
      <c r="F37" s="8">
        <v>2</v>
      </c>
      <c r="G37" s="48"/>
      <c r="H37" s="48">
        <f t="shared" si="0"/>
        <v>0</v>
      </c>
    </row>
    <row r="38" spans="1:8" ht="20.100000000000001" customHeight="1" x14ac:dyDescent="0.25">
      <c r="A38" s="41" t="s">
        <v>139</v>
      </c>
      <c r="B38" s="6" t="s">
        <v>178</v>
      </c>
      <c r="C38" s="42">
        <v>4000</v>
      </c>
      <c r="D38" s="42" t="s">
        <v>132</v>
      </c>
      <c r="E38" s="42">
        <v>2764</v>
      </c>
      <c r="F38" s="8">
        <v>1</v>
      </c>
      <c r="G38" s="48"/>
      <c r="H38" s="48">
        <f t="shared" si="0"/>
        <v>0</v>
      </c>
    </row>
    <row r="39" spans="1:8" ht="20.100000000000001" customHeight="1" x14ac:dyDescent="0.25">
      <c r="A39" s="41" t="s">
        <v>140</v>
      </c>
      <c r="B39" s="6" t="s">
        <v>176</v>
      </c>
      <c r="C39" s="42">
        <v>1300</v>
      </c>
      <c r="D39" s="42" t="s">
        <v>134</v>
      </c>
      <c r="E39" s="42">
        <v>350</v>
      </c>
      <c r="F39" s="8">
        <v>1</v>
      </c>
      <c r="G39" s="48"/>
      <c r="H39" s="48">
        <f t="shared" si="0"/>
        <v>0</v>
      </c>
    </row>
    <row r="40" spans="1:8" ht="20.100000000000001" customHeight="1" x14ac:dyDescent="0.25">
      <c r="A40" s="41" t="s">
        <v>141</v>
      </c>
      <c r="B40" s="6" t="s">
        <v>179</v>
      </c>
      <c r="C40" s="42">
        <v>670</v>
      </c>
      <c r="D40" s="42">
        <v>2000</v>
      </c>
      <c r="E40" s="42" t="s">
        <v>142</v>
      </c>
      <c r="F40" s="8">
        <v>2</v>
      </c>
      <c r="G40" s="48"/>
      <c r="H40" s="48">
        <f t="shared" si="0"/>
        <v>0</v>
      </c>
    </row>
    <row r="41" spans="1:8" ht="20.100000000000001" customHeight="1" x14ac:dyDescent="0.25">
      <c r="A41" s="41" t="s">
        <v>143</v>
      </c>
      <c r="B41" s="6" t="s">
        <v>180</v>
      </c>
      <c r="C41" s="42" t="s">
        <v>144</v>
      </c>
      <c r="D41" s="42">
        <v>2720</v>
      </c>
      <c r="E41" s="42" t="s">
        <v>145</v>
      </c>
      <c r="F41" s="8">
        <v>1</v>
      </c>
      <c r="G41" s="48"/>
      <c r="H41" s="48">
        <f t="shared" si="0"/>
        <v>0</v>
      </c>
    </row>
    <row r="42" spans="1:8" ht="20.100000000000001" customHeight="1" x14ac:dyDescent="0.25">
      <c r="A42" s="37"/>
      <c r="B42" s="38" t="s">
        <v>146</v>
      </c>
      <c r="C42" s="39" t="s">
        <v>1</v>
      </c>
      <c r="D42" s="39" t="s">
        <v>2</v>
      </c>
      <c r="E42" s="39" t="s">
        <v>3</v>
      </c>
      <c r="F42" s="40" t="s">
        <v>4</v>
      </c>
      <c r="G42" s="48"/>
      <c r="H42" s="48">
        <v>0</v>
      </c>
    </row>
    <row r="43" spans="1:8" ht="20.100000000000001" customHeight="1" x14ac:dyDescent="0.25">
      <c r="A43" s="41" t="s">
        <v>12</v>
      </c>
      <c r="B43" s="6" t="s">
        <v>13</v>
      </c>
      <c r="C43" s="42">
        <v>600</v>
      </c>
      <c r="D43" s="42" t="s">
        <v>14</v>
      </c>
      <c r="E43" s="42" t="s">
        <v>15</v>
      </c>
      <c r="F43" s="8">
        <v>1</v>
      </c>
      <c r="G43" s="48"/>
      <c r="H43" s="48">
        <f t="shared" si="0"/>
        <v>0</v>
      </c>
    </row>
    <row r="44" spans="1:8" ht="20.100000000000001" customHeight="1" x14ac:dyDescent="0.25">
      <c r="A44" s="41" t="s">
        <v>5</v>
      </c>
      <c r="B44" s="6" t="s">
        <v>6</v>
      </c>
      <c r="C44" s="42">
        <v>435</v>
      </c>
      <c r="D44" s="42">
        <v>600</v>
      </c>
      <c r="E44" s="42">
        <v>600</v>
      </c>
      <c r="F44" s="8">
        <v>1</v>
      </c>
      <c r="G44" s="48"/>
      <c r="H44" s="48">
        <f t="shared" si="0"/>
        <v>0</v>
      </c>
    </row>
    <row r="45" spans="1:8" ht="20.100000000000001" customHeight="1" x14ac:dyDescent="0.25">
      <c r="A45" s="41" t="s">
        <v>20</v>
      </c>
      <c r="B45" s="6" t="s">
        <v>21</v>
      </c>
      <c r="C45" s="42">
        <v>500</v>
      </c>
      <c r="D45" s="42">
        <v>1800</v>
      </c>
      <c r="E45" s="42" t="s">
        <v>22</v>
      </c>
      <c r="F45" s="8">
        <v>1</v>
      </c>
      <c r="G45" s="48"/>
      <c r="H45" s="48">
        <f t="shared" si="0"/>
        <v>0</v>
      </c>
    </row>
    <row r="46" spans="1:8" ht="20.100000000000001" customHeight="1" x14ac:dyDescent="0.25">
      <c r="A46" s="41" t="s">
        <v>32</v>
      </c>
      <c r="B46" s="6" t="s">
        <v>119</v>
      </c>
      <c r="C46" s="42">
        <v>700</v>
      </c>
      <c r="D46" s="42">
        <v>200</v>
      </c>
      <c r="E46" s="42">
        <v>18</v>
      </c>
      <c r="F46" s="8">
        <v>1</v>
      </c>
      <c r="G46" s="48"/>
      <c r="H46" s="48">
        <f t="shared" si="0"/>
        <v>0</v>
      </c>
    </row>
    <row r="47" spans="1:8" ht="20.100000000000001" customHeight="1" x14ac:dyDescent="0.25">
      <c r="A47" s="41" t="s">
        <v>126</v>
      </c>
      <c r="B47" s="6" t="s">
        <v>172</v>
      </c>
      <c r="C47" s="42">
        <v>850</v>
      </c>
      <c r="D47" s="42">
        <v>120</v>
      </c>
      <c r="E47" s="42">
        <v>350</v>
      </c>
      <c r="F47" s="8">
        <v>1</v>
      </c>
      <c r="G47" s="48"/>
      <c r="H47" s="48">
        <f t="shared" si="0"/>
        <v>0</v>
      </c>
    </row>
    <row r="48" spans="1:8" ht="20.100000000000001" customHeight="1" x14ac:dyDescent="0.25">
      <c r="A48" s="41" t="s">
        <v>147</v>
      </c>
      <c r="B48" s="6" t="s">
        <v>181</v>
      </c>
      <c r="C48" s="42">
        <v>2150</v>
      </c>
      <c r="D48" s="42">
        <v>750</v>
      </c>
      <c r="E48" s="42">
        <v>1400</v>
      </c>
      <c r="F48" s="8">
        <v>1</v>
      </c>
      <c r="G48" s="48"/>
      <c r="H48" s="48">
        <f t="shared" si="0"/>
        <v>0</v>
      </c>
    </row>
    <row r="49" spans="1:8" ht="20.100000000000001" customHeight="1" x14ac:dyDescent="0.25">
      <c r="A49" s="41" t="s">
        <v>148</v>
      </c>
      <c r="B49" s="6" t="s">
        <v>174</v>
      </c>
      <c r="C49" s="42">
        <v>900</v>
      </c>
      <c r="D49" s="42">
        <v>454</v>
      </c>
      <c r="E49" s="42">
        <v>150</v>
      </c>
      <c r="F49" s="8">
        <v>1</v>
      </c>
      <c r="G49" s="48"/>
      <c r="H49" s="48">
        <f t="shared" si="0"/>
        <v>0</v>
      </c>
    </row>
    <row r="50" spans="1:8" ht="20.100000000000001" customHeight="1" x14ac:dyDescent="0.25">
      <c r="A50" s="41" t="s">
        <v>149</v>
      </c>
      <c r="B50" s="6" t="s">
        <v>182</v>
      </c>
      <c r="C50" s="42">
        <v>1000</v>
      </c>
      <c r="D50" s="42">
        <v>1060</v>
      </c>
      <c r="E50" s="42" t="s">
        <v>150</v>
      </c>
      <c r="F50" s="8">
        <v>1</v>
      </c>
      <c r="G50" s="48"/>
      <c r="H50" s="48">
        <f t="shared" si="0"/>
        <v>0</v>
      </c>
    </row>
    <row r="51" spans="1:8" ht="20.100000000000001" customHeight="1" x14ac:dyDescent="0.25">
      <c r="A51" s="41" t="s">
        <v>151</v>
      </c>
      <c r="B51" s="6" t="s">
        <v>183</v>
      </c>
      <c r="C51" s="60" t="s">
        <v>152</v>
      </c>
      <c r="D51" s="61"/>
      <c r="E51" s="62"/>
      <c r="F51" s="8">
        <v>1</v>
      </c>
      <c r="G51" s="48"/>
      <c r="H51" s="48">
        <f t="shared" si="0"/>
        <v>0</v>
      </c>
    </row>
    <row r="52" spans="1:8" ht="20.100000000000001" customHeight="1" x14ac:dyDescent="0.25">
      <c r="A52" s="37"/>
      <c r="B52" s="38" t="s">
        <v>153</v>
      </c>
      <c r="C52" s="39" t="s">
        <v>1</v>
      </c>
      <c r="D52" s="39" t="s">
        <v>2</v>
      </c>
      <c r="E52" s="39" t="s">
        <v>3</v>
      </c>
      <c r="F52" s="40" t="s">
        <v>4</v>
      </c>
      <c r="G52" s="48"/>
      <c r="H52" s="48">
        <v>0</v>
      </c>
    </row>
    <row r="53" spans="1:8" ht="20.100000000000001" customHeight="1" x14ac:dyDescent="0.25">
      <c r="A53" s="41" t="s">
        <v>12</v>
      </c>
      <c r="B53" s="6" t="s">
        <v>13</v>
      </c>
      <c r="C53" s="42">
        <v>600</v>
      </c>
      <c r="D53" s="42" t="s">
        <v>14</v>
      </c>
      <c r="E53" s="42" t="s">
        <v>15</v>
      </c>
      <c r="F53" s="8">
        <v>1</v>
      </c>
      <c r="G53" s="48"/>
      <c r="H53" s="48">
        <f t="shared" si="0"/>
        <v>0</v>
      </c>
    </row>
    <row r="54" spans="1:8" ht="20.100000000000001" customHeight="1" x14ac:dyDescent="0.25">
      <c r="A54" s="41" t="s">
        <v>5</v>
      </c>
      <c r="B54" s="6" t="s">
        <v>6</v>
      </c>
      <c r="C54" s="42">
        <v>435</v>
      </c>
      <c r="D54" s="42">
        <v>600</v>
      </c>
      <c r="E54" s="42">
        <v>600</v>
      </c>
      <c r="F54" s="8">
        <v>1</v>
      </c>
      <c r="G54" s="48"/>
      <c r="H54" s="48">
        <f t="shared" si="0"/>
        <v>0</v>
      </c>
    </row>
    <row r="55" spans="1:8" ht="20.100000000000001" customHeight="1" x14ac:dyDescent="0.25">
      <c r="A55" s="41" t="s">
        <v>20</v>
      </c>
      <c r="B55" s="6" t="s">
        <v>21</v>
      </c>
      <c r="C55" s="42">
        <v>500</v>
      </c>
      <c r="D55" s="42">
        <v>1800</v>
      </c>
      <c r="E55" s="42" t="s">
        <v>22</v>
      </c>
      <c r="F55" s="8">
        <v>1</v>
      </c>
      <c r="G55" s="48"/>
      <c r="H55" s="48">
        <f t="shared" si="0"/>
        <v>0</v>
      </c>
    </row>
    <row r="56" spans="1:8" ht="20.100000000000001" customHeight="1" x14ac:dyDescent="0.25">
      <c r="A56" s="41" t="s">
        <v>154</v>
      </c>
      <c r="B56" s="6" t="s">
        <v>181</v>
      </c>
      <c r="C56" s="42">
        <v>1800</v>
      </c>
      <c r="D56" s="42">
        <v>750</v>
      </c>
      <c r="E56" s="42">
        <v>1700</v>
      </c>
      <c r="F56" s="8">
        <v>1</v>
      </c>
      <c r="G56" s="48"/>
      <c r="H56" s="48">
        <f t="shared" si="0"/>
        <v>0</v>
      </c>
    </row>
    <row r="57" spans="1:8" ht="20.100000000000001" customHeight="1" x14ac:dyDescent="0.25">
      <c r="A57" s="41" t="s">
        <v>155</v>
      </c>
      <c r="B57" s="6" t="s">
        <v>174</v>
      </c>
      <c r="C57" s="42">
        <v>900</v>
      </c>
      <c r="D57" s="42">
        <v>454</v>
      </c>
      <c r="E57" s="42">
        <v>150</v>
      </c>
      <c r="F57" s="8">
        <v>1</v>
      </c>
      <c r="G57" s="48"/>
      <c r="H57" s="48">
        <f t="shared" si="0"/>
        <v>0</v>
      </c>
    </row>
    <row r="58" spans="1:8" ht="20.100000000000001" customHeight="1" x14ac:dyDescent="0.25">
      <c r="A58" s="41" t="s">
        <v>156</v>
      </c>
      <c r="B58" s="6" t="s">
        <v>172</v>
      </c>
      <c r="C58" s="42">
        <v>850</v>
      </c>
      <c r="D58" s="42">
        <v>120</v>
      </c>
      <c r="E58" s="42">
        <v>350</v>
      </c>
      <c r="F58" s="8">
        <v>1</v>
      </c>
      <c r="G58" s="48"/>
      <c r="H58" s="48">
        <f t="shared" si="0"/>
        <v>0</v>
      </c>
    </row>
    <row r="59" spans="1:8" ht="20.100000000000001" customHeight="1" x14ac:dyDescent="0.25">
      <c r="A59" s="41" t="s">
        <v>157</v>
      </c>
      <c r="B59" s="6" t="s">
        <v>184</v>
      </c>
      <c r="C59" s="42">
        <v>800</v>
      </c>
      <c r="D59" s="42">
        <v>906</v>
      </c>
      <c r="E59" s="42">
        <v>400</v>
      </c>
      <c r="F59" s="8">
        <v>3</v>
      </c>
      <c r="G59" s="48"/>
      <c r="H59" s="48">
        <f t="shared" si="0"/>
        <v>0</v>
      </c>
    </row>
    <row r="60" spans="1:8" ht="20.100000000000001" customHeight="1" x14ac:dyDescent="0.25">
      <c r="A60" s="41" t="s">
        <v>158</v>
      </c>
      <c r="B60" s="6" t="s">
        <v>101</v>
      </c>
      <c r="C60" s="42">
        <v>800</v>
      </c>
      <c r="D60" s="42">
        <v>2000</v>
      </c>
      <c r="E60" s="42">
        <v>600</v>
      </c>
      <c r="F60" s="8">
        <v>1</v>
      </c>
      <c r="G60" s="48"/>
      <c r="H60" s="48">
        <f t="shared" si="0"/>
        <v>0</v>
      </c>
    </row>
    <row r="61" spans="1:8" ht="20.100000000000001" customHeight="1" x14ac:dyDescent="0.25">
      <c r="A61" s="41" t="s">
        <v>159</v>
      </c>
      <c r="B61" s="6" t="s">
        <v>185</v>
      </c>
      <c r="C61" s="42">
        <v>800</v>
      </c>
      <c r="D61" s="42">
        <v>2000</v>
      </c>
      <c r="E61" s="42">
        <v>600</v>
      </c>
      <c r="F61" s="8">
        <v>1</v>
      </c>
      <c r="G61" s="48"/>
      <c r="H61" s="48">
        <f t="shared" si="0"/>
        <v>0</v>
      </c>
    </row>
    <row r="62" spans="1:8" ht="20.100000000000001" customHeight="1" x14ac:dyDescent="0.25">
      <c r="A62" s="41" t="s">
        <v>160</v>
      </c>
      <c r="B62" s="6" t="s">
        <v>186</v>
      </c>
      <c r="C62" s="42">
        <v>1950</v>
      </c>
      <c r="D62" s="42">
        <v>2250</v>
      </c>
      <c r="E62" s="42" t="s">
        <v>161</v>
      </c>
      <c r="F62" s="8">
        <v>1</v>
      </c>
      <c r="G62" s="48"/>
      <c r="H62" s="48">
        <f t="shared" si="0"/>
        <v>0</v>
      </c>
    </row>
    <row r="63" spans="1:8" ht="20.100000000000001" customHeight="1" x14ac:dyDescent="0.25">
      <c r="A63" s="41" t="s">
        <v>162</v>
      </c>
      <c r="B63" s="6" t="s">
        <v>187</v>
      </c>
      <c r="C63" s="42">
        <v>900</v>
      </c>
      <c r="D63" s="42" t="s">
        <v>98</v>
      </c>
      <c r="E63" s="42">
        <v>500</v>
      </c>
      <c r="F63" s="8">
        <v>1</v>
      </c>
      <c r="G63" s="48"/>
      <c r="H63" s="48">
        <f t="shared" si="0"/>
        <v>0</v>
      </c>
    </row>
    <row r="64" spans="1:8" ht="20.100000000000001" customHeight="1" x14ac:dyDescent="0.25">
      <c r="A64" s="41" t="s">
        <v>163</v>
      </c>
      <c r="B64" s="6" t="s">
        <v>188</v>
      </c>
      <c r="C64" s="42" t="s">
        <v>164</v>
      </c>
      <c r="D64" s="42" t="s">
        <v>22</v>
      </c>
      <c r="E64" s="42">
        <v>400</v>
      </c>
      <c r="F64" s="8">
        <v>1</v>
      </c>
      <c r="G64" s="48"/>
      <c r="H64" s="48">
        <f t="shared" si="0"/>
        <v>0</v>
      </c>
    </row>
    <row r="65" spans="1:8" ht="20.100000000000001" customHeight="1" x14ac:dyDescent="0.25">
      <c r="A65" s="37"/>
      <c r="B65" s="38" t="s">
        <v>165</v>
      </c>
      <c r="C65" s="39" t="s">
        <v>1</v>
      </c>
      <c r="D65" s="39" t="s">
        <v>2</v>
      </c>
      <c r="E65" s="39" t="s">
        <v>3</v>
      </c>
      <c r="F65" s="40" t="s">
        <v>4</v>
      </c>
      <c r="G65" s="48"/>
      <c r="H65" s="48">
        <v>0</v>
      </c>
    </row>
    <row r="66" spans="1:8" ht="20.100000000000001" customHeight="1" x14ac:dyDescent="0.25">
      <c r="A66" s="41" t="s">
        <v>10</v>
      </c>
      <c r="B66" s="6" t="s">
        <v>11</v>
      </c>
      <c r="C66" s="42">
        <v>1474</v>
      </c>
      <c r="D66" s="42">
        <v>750</v>
      </c>
      <c r="E66" s="42">
        <v>700</v>
      </c>
      <c r="F66" s="8">
        <v>1</v>
      </c>
      <c r="G66" s="48"/>
      <c r="H66" s="48">
        <f t="shared" si="0"/>
        <v>0</v>
      </c>
    </row>
    <row r="67" spans="1:8" ht="20.100000000000001" customHeight="1" x14ac:dyDescent="0.25">
      <c r="A67" s="41" t="s">
        <v>12</v>
      </c>
      <c r="B67" s="6" t="s">
        <v>13</v>
      </c>
      <c r="C67" s="42">
        <v>600</v>
      </c>
      <c r="D67" s="42" t="s">
        <v>14</v>
      </c>
      <c r="E67" s="42" t="s">
        <v>15</v>
      </c>
      <c r="F67" s="8">
        <v>1</v>
      </c>
      <c r="G67" s="48"/>
      <c r="H67" s="48">
        <f t="shared" ref="H67:H78" si="1">G67*F67</f>
        <v>0</v>
      </c>
    </row>
    <row r="68" spans="1:8" ht="20.100000000000001" customHeight="1" x14ac:dyDescent="0.25">
      <c r="A68" s="41" t="s">
        <v>5</v>
      </c>
      <c r="B68" s="6" t="s">
        <v>6</v>
      </c>
      <c r="C68" s="42">
        <v>435</v>
      </c>
      <c r="D68" s="42">
        <v>600</v>
      </c>
      <c r="E68" s="42">
        <v>600</v>
      </c>
      <c r="F68" s="8">
        <v>1</v>
      </c>
      <c r="G68" s="48"/>
      <c r="H68" s="48">
        <f t="shared" si="1"/>
        <v>0</v>
      </c>
    </row>
    <row r="69" spans="1:8" ht="20.100000000000001" customHeight="1" x14ac:dyDescent="0.25">
      <c r="A69" s="41" t="s">
        <v>16</v>
      </c>
      <c r="B69" s="6" t="s">
        <v>17</v>
      </c>
      <c r="C69" s="42">
        <v>900</v>
      </c>
      <c r="D69" s="42">
        <v>236</v>
      </c>
      <c r="E69" s="42">
        <v>150</v>
      </c>
      <c r="F69" s="8">
        <v>1</v>
      </c>
      <c r="G69" s="48"/>
      <c r="H69" s="48">
        <f t="shared" si="1"/>
        <v>0</v>
      </c>
    </row>
    <row r="70" spans="1:8" ht="20.100000000000001" customHeight="1" x14ac:dyDescent="0.25">
      <c r="A70" s="41" t="s">
        <v>41</v>
      </c>
      <c r="B70" s="6" t="s">
        <v>29</v>
      </c>
      <c r="C70" s="42">
        <v>800</v>
      </c>
      <c r="D70" s="42">
        <v>1180</v>
      </c>
      <c r="E70" s="42">
        <v>470</v>
      </c>
      <c r="F70" s="8">
        <v>1</v>
      </c>
      <c r="G70" s="48"/>
      <c r="H70" s="48">
        <f t="shared" si="1"/>
        <v>0</v>
      </c>
    </row>
    <row r="71" spans="1:8" ht="20.100000000000001" customHeight="1" x14ac:dyDescent="0.25">
      <c r="A71" s="41" t="s">
        <v>20</v>
      </c>
      <c r="B71" s="6" t="s">
        <v>21</v>
      </c>
      <c r="C71" s="42">
        <v>500</v>
      </c>
      <c r="D71" s="42">
        <v>1800</v>
      </c>
      <c r="E71" s="42" t="s">
        <v>22</v>
      </c>
      <c r="F71" s="8">
        <v>1</v>
      </c>
      <c r="G71" s="48"/>
      <c r="H71" s="48">
        <f t="shared" si="1"/>
        <v>0</v>
      </c>
    </row>
    <row r="72" spans="1:8" ht="20.100000000000001" customHeight="1" x14ac:dyDescent="0.25">
      <c r="A72" s="41" t="s">
        <v>42</v>
      </c>
      <c r="B72" s="6" t="s">
        <v>24</v>
      </c>
      <c r="C72" s="60" t="s">
        <v>43</v>
      </c>
      <c r="D72" s="61"/>
      <c r="E72" s="62"/>
      <c r="F72" s="8">
        <v>1</v>
      </c>
      <c r="G72" s="48"/>
      <c r="H72" s="48">
        <f t="shared" si="1"/>
        <v>0</v>
      </c>
    </row>
    <row r="73" spans="1:8" ht="20.100000000000001" customHeight="1" x14ac:dyDescent="0.25">
      <c r="A73" s="37"/>
      <c r="B73" s="38" t="s">
        <v>166</v>
      </c>
      <c r="C73" s="39" t="s">
        <v>1</v>
      </c>
      <c r="D73" s="39" t="s">
        <v>2</v>
      </c>
      <c r="E73" s="39" t="s">
        <v>3</v>
      </c>
      <c r="F73" s="40" t="s">
        <v>4</v>
      </c>
      <c r="G73" s="48"/>
      <c r="H73" s="48">
        <v>0</v>
      </c>
    </row>
    <row r="74" spans="1:8" ht="20.100000000000001" customHeight="1" x14ac:dyDescent="0.25">
      <c r="A74" s="41" t="s">
        <v>5</v>
      </c>
      <c r="B74" s="6" t="s">
        <v>6</v>
      </c>
      <c r="C74" s="42">
        <v>435</v>
      </c>
      <c r="D74" s="42">
        <v>600</v>
      </c>
      <c r="E74" s="42">
        <v>600</v>
      </c>
      <c r="F74" s="8">
        <v>2</v>
      </c>
      <c r="G74" s="48"/>
      <c r="H74" s="48">
        <f t="shared" si="1"/>
        <v>0</v>
      </c>
    </row>
    <row r="75" spans="1:8" ht="27" customHeight="1" x14ac:dyDescent="0.25">
      <c r="A75" s="41" t="s">
        <v>167</v>
      </c>
      <c r="B75" s="6" t="s">
        <v>168</v>
      </c>
      <c r="C75" s="42" t="s">
        <v>169</v>
      </c>
      <c r="D75" s="42">
        <v>1800</v>
      </c>
      <c r="E75" s="42" t="s">
        <v>22</v>
      </c>
      <c r="F75" s="8">
        <v>1</v>
      </c>
      <c r="G75" s="48"/>
      <c r="H75" s="48">
        <f t="shared" si="1"/>
        <v>0</v>
      </c>
    </row>
    <row r="76" spans="1:8" ht="20.100000000000001" customHeight="1" x14ac:dyDescent="0.25">
      <c r="A76" s="43" t="s">
        <v>170</v>
      </c>
      <c r="B76" s="14" t="s">
        <v>189</v>
      </c>
      <c r="C76" s="44">
        <v>3500</v>
      </c>
      <c r="D76" s="44">
        <v>1072</v>
      </c>
      <c r="E76" s="44">
        <v>2800</v>
      </c>
      <c r="F76" s="15">
        <v>1</v>
      </c>
      <c r="G76" s="48"/>
      <c r="H76" s="48">
        <f t="shared" si="1"/>
        <v>0</v>
      </c>
    </row>
    <row r="77" spans="1:8" ht="20.100000000000001" customHeight="1" x14ac:dyDescent="0.25">
      <c r="A77" s="45" t="s">
        <v>68</v>
      </c>
      <c r="B77" s="17"/>
      <c r="C77" s="46"/>
      <c r="D77" s="46"/>
      <c r="E77" s="46"/>
      <c r="F77" s="19">
        <v>1</v>
      </c>
      <c r="G77" s="48"/>
      <c r="H77" s="48">
        <f t="shared" si="1"/>
        <v>0</v>
      </c>
    </row>
    <row r="78" spans="1:8" ht="20.100000000000001" customHeight="1" x14ac:dyDescent="0.25">
      <c r="A78" s="47" t="s">
        <v>171</v>
      </c>
      <c r="B78" s="14"/>
      <c r="C78" s="44"/>
      <c r="D78" s="44"/>
      <c r="E78" s="44"/>
      <c r="F78" s="15">
        <v>1</v>
      </c>
      <c r="G78" s="48"/>
      <c r="H78" s="48">
        <f t="shared" si="1"/>
        <v>0</v>
      </c>
    </row>
    <row r="79" spans="1:8" ht="22.5" customHeight="1" x14ac:dyDescent="0.25">
      <c r="G79" s="49"/>
      <c r="H79" s="50">
        <f>SUM(H2:H78)</f>
        <v>0</v>
      </c>
    </row>
  </sheetData>
  <mergeCells count="3">
    <mergeCell ref="C16:E16"/>
    <mergeCell ref="C51:E51"/>
    <mergeCell ref="C72:E7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Pavilon H</vt:lpstr>
      <vt:lpstr>Pavilon I-G</vt:lpstr>
      <vt:lpstr>Pavilon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2024-03-14T08:48:37Z</dcterms:modified>
</cp:coreProperties>
</file>